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240" windowHeight="8745" activeTab="0"/>
  </bookViews>
  <sheets>
    <sheet name="ZBIORCZE" sheetId="1" r:id="rId1"/>
  </sheets>
  <definedNames>
    <definedName name="_xlnm.Print_Area" localSheetId="0">'ZBIORCZE'!$A$1:$S$87</definedName>
  </definedNames>
  <calcPr fullCalcOnLoad="1"/>
</workbook>
</file>

<file path=xl/sharedStrings.xml><?xml version="1.0" encoding="utf-8"?>
<sst xmlns="http://schemas.openxmlformats.org/spreadsheetml/2006/main" count="140" uniqueCount="112">
  <si>
    <t>OKRĘG</t>
  </si>
  <si>
    <t>SZKOŁA</t>
  </si>
  <si>
    <t>MALARZ</t>
  </si>
  <si>
    <t>POSADZKARZ</t>
  </si>
  <si>
    <t>MONTER</t>
  </si>
  <si>
    <t>MAŁOPOLSKIE</t>
  </si>
  <si>
    <t>RAZEM OKRĘG</t>
  </si>
  <si>
    <t>LUBELSKIE</t>
  </si>
  <si>
    <t>WIELKOPOLSKIE</t>
  </si>
  <si>
    <t>ZACHODNIO-POMORSKIE</t>
  </si>
  <si>
    <t>OPOLSKIE</t>
  </si>
  <si>
    <t>ŁÓDZKIE</t>
  </si>
  <si>
    <t>PODLASKIE</t>
  </si>
  <si>
    <t>MAZOWIECKIE</t>
  </si>
  <si>
    <t>LUBUSKIE</t>
  </si>
  <si>
    <t>RAZEM FINAŁ OKRĘGOWY</t>
  </si>
  <si>
    <t>PODKARPACKIE</t>
  </si>
  <si>
    <t xml:space="preserve">liczba </t>
  </si>
  <si>
    <t>szkół</t>
  </si>
  <si>
    <t>KUJAWSKO – POMORSKIE</t>
  </si>
  <si>
    <t>WARMIŃSKO-MAZURSKIE</t>
  </si>
  <si>
    <t>OKRĘG V KĘDZIERZYN-KOŹLE</t>
  </si>
  <si>
    <t>OKRĘG VI TORUŃ</t>
  </si>
  <si>
    <t>OKRĘG IV POZNAŃ</t>
  </si>
  <si>
    <t>OKRĘG III LUBLIN</t>
  </si>
  <si>
    <t>OKRĘG I MIŃSK MAZOWIECKI</t>
  </si>
  <si>
    <t>ZABUDOWA</t>
  </si>
  <si>
    <t>WOJEWÓDZ -TWO</t>
  </si>
  <si>
    <t>DEKARZ</t>
  </si>
  <si>
    <t xml:space="preserve">                              Ilość biorących w eliminacjach szkolnych</t>
  </si>
  <si>
    <t>OGÓŁEM ilość szkół</t>
  </si>
  <si>
    <t>DOLNOŚLĄSKIE</t>
  </si>
  <si>
    <t xml:space="preserve">                              ZGŁOSZONE KWALIFIKACJE</t>
  </si>
  <si>
    <t>szkolne</t>
  </si>
  <si>
    <t>okręgowe</t>
  </si>
  <si>
    <t>Białystok, Zespół Szkół Zawodowych nr 5, ul. Antoniuk Fabryczny 40, 15-741</t>
  </si>
  <si>
    <t>Mińsk Mazowiecki, Zespół Szkół Nr 1, ul.Budowlana 4, 05-300</t>
  </si>
  <si>
    <t>Siedlce, Zespół Szkół Ponadgimnazjalnych nr 5, ul.Brzeska 95, 08-102</t>
  </si>
  <si>
    <t>Chorzów, Zespół Szkół Budowlanych, ul. Dąbrowskiego 53, 41-500</t>
  </si>
  <si>
    <t>Cieszyn, Zespół Szkół Budowlanych, ul. Pl.Dominikański 1, 43-400</t>
  </si>
  <si>
    <t>Częstochowa, Zespół Szkół Technicznych, ul.Jana Pawła II 126/130, 42-200</t>
  </si>
  <si>
    <t xml:space="preserve">Gliwice, Zespół Szkół Budowlano-Ceramicznych,  ul.Bojkowska 16, 44-100 </t>
  </si>
  <si>
    <t xml:space="preserve">Katowice, Katowickie Centrum Edukacji Zawodowej, ul. Techników 11, 40-326 </t>
  </si>
  <si>
    <t>Bobowa, Zespół Szkół Zawodowych, ul. Grunwaldzka 10, 38-350</t>
  </si>
  <si>
    <t>Gorlice, Zespół Szkół Zawodowych, ul.Niepodległości 5, 38-300</t>
  </si>
  <si>
    <t>Kraków, Zespół Szkół Budowlanych nr 1, ul.Szablowskiego 1, 30-127</t>
  </si>
  <si>
    <t>Olkusz, Zespół Szkół nr 4, ul.Legionów Polskich 1, 32-300</t>
  </si>
  <si>
    <t>Wieluń, Zespół Szkół nr1 98-300, ul.Wojska Polskiego 32</t>
  </si>
  <si>
    <t>Biłgoraj, Zespół Szkół Budowlanych i Ogólnokształcących, ul. Cegielniana 24, 23-400</t>
  </si>
  <si>
    <t xml:space="preserve">Hrubieszów, Zespół Szkół Nr 1, ul. Zamojska 18A, 22-500 </t>
  </si>
  <si>
    <t xml:space="preserve">Kock, Zespół Szkół, ul. Warszawska 41, 21-150 </t>
  </si>
  <si>
    <t>Lubartów, Regionalne Centrum Edukacji Zawodowej, ul.1-Maja 82, 21-100</t>
  </si>
  <si>
    <t>Lublin, Państwowe Szkoły Budownictwa i Grodezji, Al.Racławickie 5, 20-059</t>
  </si>
  <si>
    <t>Lublin, Zespół Szkół Budowlanych, ul. Słowicza 3, 20-336</t>
  </si>
  <si>
    <t>Jarosław, Zespół Szkół Budowlanych i Ogólnokształcących, ul. Poniatowskiego 23, 37-500</t>
  </si>
  <si>
    <t>Rzeszów, Zespół Szkół Zakładu Doskonalenia Zawodowego, al. Piłsudskiego 2, 35-959</t>
  </si>
  <si>
    <t xml:space="preserve">Tarnobrzeg, Zespół Szkół Ponadgimnazjalnych nr 3 oraz CKP, ul. Św. Barbary 1b, 39-400 </t>
  </si>
  <si>
    <t>Brzozów, Zespół Szkół Budowlanych, ul. Słoneczna 6, 36-200</t>
  </si>
  <si>
    <t>Radom, Zespół Szkół Budowlanych, ul. Kościuszki 7,  26-600</t>
  </si>
  <si>
    <t>Sandomierz, Zespół Szkół Technicznych i Ogólnokształcących, ul.Słowackiego 22, 27-600</t>
  </si>
  <si>
    <t>Gorzów Wlkp., Zespół Szkół Budowlanych i Samochodowych, ul. Okrzei 42,  66-400</t>
  </si>
  <si>
    <t>Leszno, Zespół Szkół Rolniczo-Budowlanych, ul. 1 Maja 1, 64-100</t>
  </si>
  <si>
    <t xml:space="preserve">Ostrów Wlkp., Zespół Szkół Budowlano-Energetycznych, Ul. Wolności 23, 63-400 </t>
  </si>
  <si>
    <t>Poznań, Zespół Szkół Budowlanych, ul.Grunwaldzka 152, 60-309</t>
  </si>
  <si>
    <t xml:space="preserve">Śrem, Zespół Szkół Politechnicznych, ul.Popiełuszki 30, 63-100 </t>
  </si>
  <si>
    <t xml:space="preserve">Wałcz, Powiatowe Centrum Kształcenia Zawodowego i Ustawicznego, ul. Budowlanych 4, 78-600 </t>
  </si>
  <si>
    <t>Koszalin, Zespół Szkół nr 7, ul. Orląt Lwowskich, 75-522</t>
  </si>
  <si>
    <t>Olesno, Zespół Szkół Zawodowych, ul. Wielkie Przedmieście 41, 46-300</t>
  </si>
  <si>
    <t>Opole, Zespół Szkół Budowlanych, ul. Niemodlińska 40, 45-761</t>
  </si>
  <si>
    <t>Bydgoszcz, Zespół Szkół Budowkanych, ul. Pestalozziego 18, 95-095</t>
  </si>
  <si>
    <t>Grudziądz, Zespół Szkół Budowlanych i Plastycznych, ul. Czarnieckiego 9, 86-300</t>
  </si>
  <si>
    <t xml:space="preserve">Toruń, Kuj. - Pom. SOSzW, ul. Żwirki i Wigury 15 i 21, 87-100  </t>
  </si>
  <si>
    <t>Toruń, Zespół Edukacyjny "Blok", ul.Batorego 37/41, 87-100</t>
  </si>
  <si>
    <t xml:space="preserve">Włocławek, Zespół Szkół Budowlanych, ul. Nowomiejska 25, 87-800  </t>
  </si>
  <si>
    <t>Elbląg, Zespół Szkół Inżynierii Środowiska i Usług, ul.Obr.Pokoju 44, 82-300</t>
  </si>
  <si>
    <t>Iława, Zespół Szkół,  ul. Kopernika 8a, 14-200</t>
  </si>
  <si>
    <t>POMORSKIE</t>
  </si>
  <si>
    <t xml:space="preserve">Gdańsk, Państwowe Szkoły Budownictwa, ul. Grunwaldzka 238, 80-266 </t>
  </si>
  <si>
    <t>Lębork, Powiatowe Centrum Edukacyjne, ul. Pionierów 16, 84-300</t>
  </si>
  <si>
    <t>Gdynia, Centrum Kształcenia Zawodowego i Ustawicznego Nr 2, ul Płk. Dąbka 207, 81-155</t>
  </si>
  <si>
    <t xml:space="preserve"> </t>
  </si>
  <si>
    <t xml:space="preserve">Piotrków Tryb., Zespół Szkół Ponadgimnazjalnych i Placówek Opiekuńczo-Wychowawczych nr 3, Ul.Broniewskiego 16, 97-300 </t>
  </si>
  <si>
    <t>Kartuzy, Zespół Szkół Technicznych, ul. Mściwoja II 24, 83-300</t>
  </si>
  <si>
    <t>Bochnia, Zespół Szkół Nr 2, ul. Stasiaka 1, 32-700</t>
  </si>
  <si>
    <t>Łódź, Zespół Szkół Budowlano-Technicznych, ul. Kopcińskiego 5/11, 90-242</t>
  </si>
  <si>
    <t>Toruń, BS I Stopnia w Zespole Szkół Technicznych, ul. Legionów 19/25, 87-100</t>
  </si>
  <si>
    <t>Warszawa, CKZiU Nr 1, Branżowa Szkoła I Stopnia Nr 66, ul. Ks. Janusza 45/47, 01-452</t>
  </si>
  <si>
    <t>BD.05</t>
  </si>
  <si>
    <t>BD.08</t>
  </si>
  <si>
    <t>BD.14</t>
  </si>
  <si>
    <t>BD.04 sucha zabudowa</t>
  </si>
  <si>
    <t>BD.04 mal.-tap.</t>
  </si>
  <si>
    <t>BD.04 posadz.-okł.</t>
  </si>
  <si>
    <t>MURARZ TYNKARZ</t>
  </si>
  <si>
    <t>Nowy Dwór Mazowiecki, Zespół Szkół Zawodowych Nr 1, ul. Górska 39, 05-100</t>
  </si>
  <si>
    <t xml:space="preserve">Brzesko, Zespół Szkół Technicznych i Branżowych nr 2, ul. Piastowska 2, 32-800             </t>
  </si>
  <si>
    <t>Inowrocław, Zespół Szkół Budowlanych, ul.Narutowicza 34, 88-100</t>
  </si>
  <si>
    <t>Piła, Zespół Szkół Budowlanych, ul. Kilińskiego 16, 64-920</t>
  </si>
  <si>
    <t xml:space="preserve">Stalowa Wola, Zespół Szkół nr 2, ul. 1-go Sierpnia 26, 37-450 </t>
  </si>
  <si>
    <t>Olsztyn, Zespół Szkół Budowlanych, ul. Żołnierska 15, 10-558</t>
  </si>
  <si>
    <t>Chojna, Zespół Szkół Ponadpodstawowych, ul. Dworcowa 3, 74-500</t>
  </si>
  <si>
    <t>Mielec, Zespół Szkół Budowlanych, ul. Jagiellończyka 3, 39-300</t>
  </si>
  <si>
    <t xml:space="preserve">Ryki, Zespół Szkól Zawodowych nr 2, ul. Wyczółkowskiego 10, 08-500 </t>
  </si>
  <si>
    <t>Poznań, Branżowa Szkoła I Stopnia w ZSB-D, ul. Raszyńska 48, 60-135</t>
  </si>
  <si>
    <t>Nysa, Zespół Szkół Technicznych, ul. Szopena 4, 48-300</t>
  </si>
  <si>
    <t>Bytom, Państwowe Szkoły Budownictwa, ul.Powstańców Śl. 10, 41-902</t>
  </si>
  <si>
    <t>Kraków, Zespół Szkół Budowlanych PPBP"Chemobudowa-Kraków" SA, Os.Urocze 13, 31-953</t>
  </si>
  <si>
    <t>Radzyń Podlaski, Zespół Szkół Ponadpodstawowych, ul. Sikorskiego 15, 21-300</t>
  </si>
  <si>
    <t>ŚLĄSKIE</t>
  </si>
  <si>
    <t>OKRĘG II GLIWICE</t>
  </si>
  <si>
    <t>Warszawa, Centrum Kształcenia Zawodowego Nr 1, ul. Mińska 1/5, 03-806</t>
  </si>
  <si>
    <t xml:space="preserve">                                                                   ZESTAWIENIE ZBIORCZE ZGŁOSZEŃ DO XLIX EDYCJI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</si>
</sst>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35" borderId="21" xfId="0" applyFill="1" applyBorder="1" applyAlignment="1">
      <alignment/>
    </xf>
    <xf numFmtId="0" fontId="3" fillId="35" borderId="23" xfId="0" applyFont="1" applyFill="1" applyBorder="1" applyAlignment="1">
      <alignment horizontal="left" vertical="top" wrapText="1"/>
    </xf>
    <xf numFmtId="0" fontId="3" fillId="35" borderId="24" xfId="0" applyFont="1" applyFill="1" applyBorder="1" applyAlignment="1">
      <alignment horizontal="left" vertical="top" wrapText="1"/>
    </xf>
    <xf numFmtId="0" fontId="0" fillId="35" borderId="0" xfId="0" applyFill="1" applyAlignment="1">
      <alignment/>
    </xf>
    <xf numFmtId="0" fontId="0" fillId="33" borderId="21" xfId="0" applyFill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left" vertical="top" wrapText="1"/>
    </xf>
    <xf numFmtId="0" fontId="3" fillId="35" borderId="26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/>
    </xf>
    <xf numFmtId="0" fontId="3" fillId="35" borderId="29" xfId="0" applyFont="1" applyFill="1" applyBorder="1" applyAlignment="1">
      <alignment horizontal="center" vertical="top" wrapText="1"/>
    </xf>
    <xf numFmtId="0" fontId="3" fillId="35" borderId="30" xfId="0" applyFont="1" applyFill="1" applyBorder="1" applyAlignment="1">
      <alignment horizontal="center" vertical="top" wrapText="1"/>
    </xf>
    <xf numFmtId="0" fontId="3" fillId="35" borderId="31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0" fontId="3" fillId="35" borderId="33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7" fillId="33" borderId="35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3" xfId="52" applyFont="1" applyFill="1" applyBorder="1" applyAlignment="1">
      <alignment horizontal="left" vertical="top" wrapText="1"/>
      <protection/>
    </xf>
    <xf numFmtId="0" fontId="3" fillId="33" borderId="36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37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3" borderId="39" xfId="52" applyFont="1" applyFill="1" applyBorder="1" applyAlignment="1">
      <alignment horizontal="left" vertical="top" wrapText="1"/>
      <protection/>
    </xf>
    <xf numFmtId="0" fontId="9" fillId="33" borderId="28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center"/>
    </xf>
    <xf numFmtId="0" fontId="3" fillId="7" borderId="3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wrapText="1"/>
    </xf>
    <xf numFmtId="0" fontId="3" fillId="7" borderId="12" xfId="0" applyFont="1" applyFill="1" applyBorder="1" applyAlignment="1">
      <alignment horizontal="center"/>
    </xf>
    <xf numFmtId="0" fontId="4" fillId="7" borderId="17" xfId="0" applyFont="1" applyFill="1" applyBorder="1" applyAlignment="1">
      <alignment/>
    </xf>
    <xf numFmtId="0" fontId="4" fillId="7" borderId="34" xfId="0" applyFont="1" applyFill="1" applyBorder="1" applyAlignment="1">
      <alignment/>
    </xf>
    <xf numFmtId="0" fontId="3" fillId="7" borderId="18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top" wrapText="1"/>
    </xf>
    <xf numFmtId="0" fontId="1" fillId="7" borderId="21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top" wrapText="1"/>
    </xf>
    <xf numFmtId="0" fontId="3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3" fillId="33" borderId="46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left" vertical="top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180" wrapText="1"/>
    </xf>
    <xf numFmtId="0" fontId="3" fillId="33" borderId="21" xfId="52" applyFont="1" applyFill="1" applyBorder="1" applyAlignment="1">
      <alignment horizontal="center" vertical="top" wrapText="1"/>
      <protection/>
    </xf>
    <xf numFmtId="0" fontId="3" fillId="33" borderId="48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center" textRotation="90" wrapText="1"/>
    </xf>
    <xf numFmtId="0" fontId="10" fillId="35" borderId="12" xfId="0" applyFont="1" applyFill="1" applyBorder="1" applyAlignment="1">
      <alignment horizontal="center" vertical="center" textRotation="90" wrapText="1"/>
    </xf>
    <xf numFmtId="0" fontId="11" fillId="35" borderId="18" xfId="0" applyFont="1" applyFill="1" applyBorder="1" applyAlignment="1">
      <alignment horizontal="center" vertical="center" textRotation="90" wrapText="1"/>
    </xf>
    <xf numFmtId="0" fontId="11" fillId="35" borderId="13" xfId="0" applyFont="1" applyFill="1" applyBorder="1" applyAlignment="1">
      <alignment horizontal="center" vertical="center" textRotation="90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0" fillId="35" borderId="18" xfId="0" applyFill="1" applyBorder="1" applyAlignment="1">
      <alignment horizontal="center" vertical="center" textRotation="90" wrapText="1"/>
    </xf>
    <xf numFmtId="0" fontId="0" fillId="35" borderId="13" xfId="0" applyFill="1" applyBorder="1" applyAlignment="1">
      <alignment horizontal="center" vertical="center" textRotation="90" wrapText="1"/>
    </xf>
    <xf numFmtId="0" fontId="0" fillId="35" borderId="16" xfId="0" applyFill="1" applyBorder="1" applyAlignment="1">
      <alignment horizontal="center" vertical="center" textRotation="90" wrapText="1"/>
    </xf>
    <xf numFmtId="0" fontId="3" fillId="35" borderId="18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10" fillId="35" borderId="50" xfId="0" applyFont="1" applyFill="1" applyBorder="1" applyAlignment="1">
      <alignment horizontal="center" vertical="center" textRotation="90" wrapText="1"/>
    </xf>
    <xf numFmtId="0" fontId="10" fillId="35" borderId="13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 textRotation="90"/>
    </xf>
    <xf numFmtId="0" fontId="11" fillId="35" borderId="18" xfId="0" applyFont="1" applyFill="1" applyBorder="1" applyAlignment="1">
      <alignment horizontal="center" vertical="center" textRotation="90"/>
    </xf>
    <xf numFmtId="0" fontId="11" fillId="35" borderId="27" xfId="0" applyFont="1" applyFill="1" applyBorder="1" applyAlignment="1">
      <alignment horizontal="center" vertical="center" textRotation="90"/>
    </xf>
    <xf numFmtId="0" fontId="11" fillId="35" borderId="16" xfId="0" applyFont="1" applyFill="1" applyBorder="1" applyAlignment="1">
      <alignment horizontal="center" vertical="center" textRotation="90" wrapText="1"/>
    </xf>
    <xf numFmtId="0" fontId="10" fillId="35" borderId="12" xfId="0" applyFont="1" applyFill="1" applyBorder="1" applyAlignment="1">
      <alignment horizontal="center" vertical="center" textRotation="90"/>
    </xf>
    <xf numFmtId="0" fontId="11" fillId="35" borderId="18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1" fillId="35" borderId="27" xfId="0" applyFont="1" applyFill="1" applyBorder="1" applyAlignment="1">
      <alignment horizontal="center" vertical="center" textRotation="90" wrapText="1"/>
    </xf>
    <xf numFmtId="0" fontId="10" fillId="35" borderId="16" xfId="0" applyFont="1" applyFill="1" applyBorder="1" applyAlignment="1">
      <alignment horizontal="center" vertical="center" textRotation="90" wrapText="1"/>
    </xf>
    <xf numFmtId="0" fontId="3" fillId="35" borderId="50" xfId="0" applyFont="1" applyFill="1" applyBorder="1" applyAlignment="1">
      <alignment horizontal="center" vertical="center" textRotation="90" wrapText="1"/>
    </xf>
    <xf numFmtId="0" fontId="0" fillId="35" borderId="18" xfId="0" applyFill="1" applyBorder="1" applyAlignment="1">
      <alignment/>
    </xf>
    <xf numFmtId="0" fontId="0" fillId="35" borderId="13" xfId="0" applyFill="1" applyBorder="1" applyAlignment="1">
      <alignment/>
    </xf>
    <xf numFmtId="0" fontId="10" fillId="35" borderId="21" xfId="0" applyFont="1" applyFill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35" borderId="49" xfId="0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left" vertical="top" wrapText="1"/>
    </xf>
    <xf numFmtId="0" fontId="3" fillId="35" borderId="31" xfId="0" applyFont="1" applyFill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7"/>
  <sheetViews>
    <sheetView tabSelected="1" view="pageBreakPreview" zoomScale="80" zoomScaleNormal="80" zoomScaleSheetLayoutView="80" workbookViewId="0" topLeftCell="A1">
      <pane ySplit="1" topLeftCell="A65" activePane="bottomLeft" state="frozen"/>
      <selection pane="topLeft" activeCell="E1" sqref="E1"/>
      <selection pane="bottomLeft" activeCell="X62" sqref="X62"/>
    </sheetView>
  </sheetViews>
  <sheetFormatPr defaultColWidth="9.00390625" defaultRowHeight="12.75"/>
  <cols>
    <col min="1" max="1" width="9.125" style="3" customWidth="1"/>
    <col min="2" max="2" width="8.375" style="3" customWidth="1"/>
    <col min="3" max="3" width="75.25390625" style="4" customWidth="1"/>
    <col min="4" max="4" width="8.625" style="80" customWidth="1"/>
    <col min="5" max="5" width="10.00390625" style="85" customWidth="1"/>
    <col min="6" max="6" width="9.75390625" style="85" customWidth="1"/>
    <col min="7" max="7" width="9.375" style="85" customWidth="1"/>
    <col min="8" max="9" width="9.75390625" style="85" customWidth="1"/>
    <col min="10" max="10" width="10.00390625" style="85" customWidth="1"/>
    <col min="11" max="11" width="10.00390625" style="3" customWidth="1"/>
    <col min="12" max="12" width="9.375" style="3" customWidth="1"/>
    <col min="13" max="15" width="9.75390625" style="3" customWidth="1"/>
    <col min="16" max="16" width="10.00390625" style="3" customWidth="1"/>
    <col min="20" max="53" width="9.125" style="40" customWidth="1"/>
  </cols>
  <sheetData>
    <row r="1" spans="1:19" ht="40.5" customHeight="1">
      <c r="A1" s="154" t="s">
        <v>111</v>
      </c>
      <c r="B1" s="154"/>
      <c r="C1" s="154"/>
      <c r="E1" s="81" t="s">
        <v>90</v>
      </c>
      <c r="F1" s="82" t="s">
        <v>91</v>
      </c>
      <c r="G1" s="83" t="s">
        <v>92</v>
      </c>
      <c r="H1" s="83" t="s">
        <v>87</v>
      </c>
      <c r="I1" s="84" t="s">
        <v>88</v>
      </c>
      <c r="J1" s="84" t="s">
        <v>89</v>
      </c>
      <c r="K1" s="61" t="s">
        <v>90</v>
      </c>
      <c r="L1" s="16" t="s">
        <v>91</v>
      </c>
      <c r="M1" s="14" t="s">
        <v>92</v>
      </c>
      <c r="N1" s="14" t="s">
        <v>87</v>
      </c>
      <c r="O1" s="15" t="s">
        <v>88</v>
      </c>
      <c r="P1" s="15" t="s">
        <v>89</v>
      </c>
      <c r="Q1" s="37"/>
      <c r="R1" s="37"/>
      <c r="S1" s="37"/>
    </row>
    <row r="2" spans="7:19" ht="12.75" customHeight="1" thickBot="1">
      <c r="G2" s="86"/>
      <c r="K2" s="18"/>
      <c r="L2" s="18"/>
      <c r="M2" s="18"/>
      <c r="N2" s="18"/>
      <c r="O2" s="18"/>
      <c r="P2" s="18"/>
      <c r="Q2" s="37"/>
      <c r="R2" s="37"/>
      <c r="S2" s="37"/>
    </row>
    <row r="3" spans="1:19" ht="12.75" customHeight="1">
      <c r="A3" s="5"/>
      <c r="B3" s="144" t="s">
        <v>27</v>
      </c>
      <c r="C3" s="11"/>
      <c r="D3" s="87"/>
      <c r="E3" s="88"/>
      <c r="F3" s="88"/>
      <c r="G3" s="88"/>
      <c r="H3" s="88"/>
      <c r="I3" s="88"/>
      <c r="J3" s="89"/>
      <c r="K3" s="19"/>
      <c r="L3" s="19"/>
      <c r="M3" s="19"/>
      <c r="N3" s="19"/>
      <c r="O3" s="19"/>
      <c r="P3" s="19"/>
      <c r="Q3" s="37"/>
      <c r="R3" s="37"/>
      <c r="S3" s="37"/>
    </row>
    <row r="4" spans="1:19" ht="32.25" customHeight="1" thickBot="1">
      <c r="A4" s="17" t="s">
        <v>0</v>
      </c>
      <c r="B4" s="142"/>
      <c r="C4" s="12" t="s">
        <v>1</v>
      </c>
      <c r="D4" s="90" t="s">
        <v>17</v>
      </c>
      <c r="E4" s="91"/>
      <c r="F4" s="91"/>
      <c r="G4" s="91" t="s">
        <v>32</v>
      </c>
      <c r="H4" s="91"/>
      <c r="I4" s="91"/>
      <c r="J4" s="92"/>
      <c r="K4" s="20"/>
      <c r="L4" s="20" t="s">
        <v>29</v>
      </c>
      <c r="M4" s="20"/>
      <c r="N4" s="20"/>
      <c r="O4" s="20"/>
      <c r="P4" s="20"/>
      <c r="Q4" s="37"/>
      <c r="R4" s="37"/>
      <c r="S4" s="37"/>
    </row>
    <row r="5" spans="1:19" ht="44.25" customHeight="1" thickBot="1">
      <c r="A5" s="6"/>
      <c r="B5" s="143"/>
      <c r="C5" s="12"/>
      <c r="D5" s="93" t="s">
        <v>18</v>
      </c>
      <c r="E5" s="94" t="s">
        <v>26</v>
      </c>
      <c r="F5" s="93" t="s">
        <v>2</v>
      </c>
      <c r="G5" s="94" t="s">
        <v>3</v>
      </c>
      <c r="H5" s="93" t="s">
        <v>4</v>
      </c>
      <c r="I5" s="93" t="s">
        <v>28</v>
      </c>
      <c r="J5" s="81" t="s">
        <v>93</v>
      </c>
      <c r="K5" s="42" t="s">
        <v>26</v>
      </c>
      <c r="L5" s="43" t="s">
        <v>2</v>
      </c>
      <c r="M5" s="42" t="s">
        <v>3</v>
      </c>
      <c r="N5" s="43" t="s">
        <v>4</v>
      </c>
      <c r="O5" s="43" t="s">
        <v>28</v>
      </c>
      <c r="P5" s="63" t="s">
        <v>93</v>
      </c>
      <c r="Q5" s="37"/>
      <c r="R5" s="37"/>
      <c r="S5" s="37"/>
    </row>
    <row r="6" spans="1:53" s="104" customFormat="1" ht="12.75" customHeight="1" thickTop="1">
      <c r="A6" s="126" t="s">
        <v>25</v>
      </c>
      <c r="B6" s="138" t="s">
        <v>12</v>
      </c>
      <c r="C6" s="62" t="s">
        <v>35</v>
      </c>
      <c r="D6" s="99">
        <v>1</v>
      </c>
      <c r="E6" s="99">
        <v>2</v>
      </c>
      <c r="F6" s="99">
        <v>2</v>
      </c>
      <c r="G6" s="99">
        <v>1</v>
      </c>
      <c r="H6" s="99"/>
      <c r="I6" s="99">
        <v>2</v>
      </c>
      <c r="J6" s="99">
        <v>2</v>
      </c>
      <c r="K6" s="111">
        <v>23</v>
      </c>
      <c r="L6" s="110">
        <v>23</v>
      </c>
      <c r="M6" s="111">
        <v>23</v>
      </c>
      <c r="N6" s="110"/>
      <c r="O6" s="111">
        <v>7</v>
      </c>
      <c r="P6" s="112">
        <v>14</v>
      </c>
      <c r="Q6" s="41"/>
      <c r="R6" s="41"/>
      <c r="S6" s="41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s="104" customFormat="1" ht="13.5" thickBot="1">
      <c r="A7" s="148"/>
      <c r="B7" s="139"/>
      <c r="C7" s="77" t="s">
        <v>36</v>
      </c>
      <c r="D7" s="99">
        <v>1</v>
      </c>
      <c r="E7" s="99">
        <v>2</v>
      </c>
      <c r="F7" s="99">
        <v>2</v>
      </c>
      <c r="G7" s="99">
        <v>2</v>
      </c>
      <c r="H7" s="99">
        <v>2</v>
      </c>
      <c r="I7" s="99"/>
      <c r="J7" s="99"/>
      <c r="K7" s="107">
        <v>31</v>
      </c>
      <c r="L7" s="106">
        <v>31</v>
      </c>
      <c r="M7" s="105">
        <v>7</v>
      </c>
      <c r="N7" s="106">
        <v>9</v>
      </c>
      <c r="O7" s="113"/>
      <c r="P7" s="113"/>
      <c r="Q7" s="41"/>
      <c r="R7" s="41"/>
      <c r="S7" s="41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19" s="40" customFormat="1" ht="13.5" thickTop="1">
      <c r="A8" s="148"/>
      <c r="B8" s="140"/>
      <c r="C8" s="49"/>
      <c r="D8" s="95"/>
      <c r="E8" s="95"/>
      <c r="F8" s="95"/>
      <c r="G8" s="95"/>
      <c r="H8" s="95"/>
      <c r="I8" s="95"/>
      <c r="J8" s="95"/>
      <c r="K8" s="50"/>
      <c r="L8" s="51"/>
      <c r="M8" s="51"/>
      <c r="N8" s="51"/>
      <c r="O8" s="52"/>
      <c r="P8" s="53"/>
      <c r="Q8" s="37"/>
      <c r="R8" s="37"/>
      <c r="S8" s="37"/>
    </row>
    <row r="9" spans="1:53" s="104" customFormat="1" ht="12.75">
      <c r="A9" s="148"/>
      <c r="B9" s="147" t="s">
        <v>13</v>
      </c>
      <c r="C9" s="64" t="s">
        <v>94</v>
      </c>
      <c r="D9" s="99">
        <v>1</v>
      </c>
      <c r="E9" s="99">
        <v>2</v>
      </c>
      <c r="F9" s="99"/>
      <c r="G9" s="99">
        <v>2</v>
      </c>
      <c r="H9" s="99"/>
      <c r="I9" s="99"/>
      <c r="J9" s="99"/>
      <c r="K9" s="100">
        <v>10</v>
      </c>
      <c r="L9" s="101"/>
      <c r="M9" s="101">
        <v>8</v>
      </c>
      <c r="N9" s="101"/>
      <c r="O9" s="102"/>
      <c r="P9" s="103"/>
      <c r="Q9" s="41"/>
      <c r="R9" s="41"/>
      <c r="S9" s="41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</row>
    <row r="10" spans="1:53" s="104" customFormat="1" ht="12.75" customHeight="1">
      <c r="A10" s="148"/>
      <c r="B10" s="130"/>
      <c r="C10" s="68" t="s">
        <v>37</v>
      </c>
      <c r="D10" s="99">
        <v>1</v>
      </c>
      <c r="E10" s="99"/>
      <c r="F10" s="99"/>
      <c r="G10" s="99">
        <v>1</v>
      </c>
      <c r="H10" s="99">
        <v>2</v>
      </c>
      <c r="I10" s="99"/>
      <c r="J10" s="99"/>
      <c r="K10" s="100"/>
      <c r="L10" s="101"/>
      <c r="M10" s="101">
        <v>5</v>
      </c>
      <c r="N10" s="101">
        <v>7</v>
      </c>
      <c r="O10" s="102"/>
      <c r="P10" s="103"/>
      <c r="Q10" s="41"/>
      <c r="R10" s="41"/>
      <c r="S10" s="41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</row>
    <row r="11" spans="1:53" s="104" customFormat="1" ht="13.5" thickBot="1">
      <c r="A11" s="148"/>
      <c r="B11" s="130"/>
      <c r="C11" s="79" t="s">
        <v>86</v>
      </c>
      <c r="D11" s="99">
        <v>1</v>
      </c>
      <c r="E11" s="99"/>
      <c r="F11" s="99"/>
      <c r="G11" s="99"/>
      <c r="H11" s="99">
        <v>2</v>
      </c>
      <c r="I11" s="99"/>
      <c r="J11" s="99"/>
      <c r="K11" s="100"/>
      <c r="L11" s="101"/>
      <c r="M11" s="101"/>
      <c r="N11" s="101">
        <v>7</v>
      </c>
      <c r="O11" s="102"/>
      <c r="P11" s="103"/>
      <c r="Q11" s="41"/>
      <c r="R11" s="41"/>
      <c r="S11" s="41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s="104" customFormat="1" ht="14.25" thickBot="1" thickTop="1">
      <c r="A12" s="149"/>
      <c r="B12" s="131"/>
      <c r="C12" s="74" t="s">
        <v>110</v>
      </c>
      <c r="D12" s="99">
        <v>1</v>
      </c>
      <c r="E12" s="99">
        <v>1</v>
      </c>
      <c r="F12" s="99"/>
      <c r="G12" s="99">
        <v>2</v>
      </c>
      <c r="H12" s="99">
        <v>2</v>
      </c>
      <c r="I12" s="99"/>
      <c r="J12" s="99"/>
      <c r="K12" s="100">
        <v>5</v>
      </c>
      <c r="L12" s="101"/>
      <c r="M12" s="101">
        <v>4</v>
      </c>
      <c r="N12" s="101">
        <v>5</v>
      </c>
      <c r="O12" s="102"/>
      <c r="P12" s="103"/>
      <c r="Q12" s="41" t="s">
        <v>33</v>
      </c>
      <c r="R12" s="41"/>
      <c r="S12" s="41" t="s">
        <v>34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19" ht="13.5" thickBot="1">
      <c r="A13" s="2"/>
      <c r="B13" s="152" t="s">
        <v>6</v>
      </c>
      <c r="C13" s="153"/>
      <c r="D13" s="33">
        <f aca="true" t="shared" si="0" ref="D13:P13">SUM(D6:D12)</f>
        <v>6</v>
      </c>
      <c r="E13" s="33">
        <f t="shared" si="0"/>
        <v>7</v>
      </c>
      <c r="F13" s="33">
        <f t="shared" si="0"/>
        <v>4</v>
      </c>
      <c r="G13" s="33">
        <f t="shared" si="0"/>
        <v>8</v>
      </c>
      <c r="H13" s="33">
        <f t="shared" si="0"/>
        <v>8</v>
      </c>
      <c r="I13" s="33">
        <f t="shared" si="0"/>
        <v>2</v>
      </c>
      <c r="J13" s="33">
        <f t="shared" si="0"/>
        <v>2</v>
      </c>
      <c r="K13" s="34">
        <f t="shared" si="0"/>
        <v>69</v>
      </c>
      <c r="L13" s="34">
        <f t="shared" si="0"/>
        <v>54</v>
      </c>
      <c r="M13" s="34">
        <f t="shared" si="0"/>
        <v>47</v>
      </c>
      <c r="N13" s="34">
        <f t="shared" si="0"/>
        <v>28</v>
      </c>
      <c r="O13" s="34">
        <f t="shared" si="0"/>
        <v>7</v>
      </c>
      <c r="P13" s="36">
        <f t="shared" si="0"/>
        <v>14</v>
      </c>
      <c r="Q13" s="37">
        <f>SUM(K13:P13)</f>
        <v>219</v>
      </c>
      <c r="R13" s="37"/>
      <c r="S13" s="37">
        <f>SUM(E13:J13)</f>
        <v>31</v>
      </c>
    </row>
    <row r="14" spans="1:53" s="104" customFormat="1" ht="13.5" thickTop="1">
      <c r="A14" s="130" t="s">
        <v>109</v>
      </c>
      <c r="B14" s="134" t="s">
        <v>108</v>
      </c>
      <c r="C14" s="62" t="s">
        <v>105</v>
      </c>
      <c r="D14" s="99">
        <v>1</v>
      </c>
      <c r="E14" s="99">
        <v>2</v>
      </c>
      <c r="F14" s="99">
        <v>2</v>
      </c>
      <c r="G14" s="99">
        <v>2</v>
      </c>
      <c r="H14" s="99">
        <v>2</v>
      </c>
      <c r="I14" s="99"/>
      <c r="J14" s="99"/>
      <c r="K14" s="100">
        <v>15</v>
      </c>
      <c r="L14" s="101">
        <v>14</v>
      </c>
      <c r="M14" s="101">
        <v>10</v>
      </c>
      <c r="N14" s="101">
        <v>16</v>
      </c>
      <c r="O14" s="102"/>
      <c r="P14" s="103"/>
      <c r="Q14" s="41"/>
      <c r="R14" s="41"/>
      <c r="S14" s="41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104" customFormat="1" ht="12.75">
      <c r="A15" s="127"/>
      <c r="B15" s="135"/>
      <c r="C15" s="66" t="s">
        <v>38</v>
      </c>
      <c r="D15" s="99">
        <v>1</v>
      </c>
      <c r="E15" s="99">
        <v>1</v>
      </c>
      <c r="F15" s="99">
        <v>1</v>
      </c>
      <c r="G15" s="99">
        <v>2</v>
      </c>
      <c r="H15" s="99"/>
      <c r="I15" s="99"/>
      <c r="J15" s="99"/>
      <c r="K15" s="100">
        <v>9</v>
      </c>
      <c r="L15" s="101">
        <v>9</v>
      </c>
      <c r="M15" s="101">
        <v>9</v>
      </c>
      <c r="N15" s="101"/>
      <c r="O15" s="102"/>
      <c r="P15" s="103"/>
      <c r="Q15" s="41"/>
      <c r="R15" s="41"/>
      <c r="S15" s="41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104" customFormat="1" ht="14.25" customHeight="1">
      <c r="A16" s="127"/>
      <c r="B16" s="135"/>
      <c r="C16" s="66" t="s">
        <v>39</v>
      </c>
      <c r="D16" s="99">
        <v>1</v>
      </c>
      <c r="E16" s="99">
        <v>2</v>
      </c>
      <c r="F16" s="99">
        <v>1</v>
      </c>
      <c r="G16" s="99"/>
      <c r="H16" s="99">
        <v>2</v>
      </c>
      <c r="I16" s="99"/>
      <c r="J16" s="99"/>
      <c r="K16" s="100">
        <v>20</v>
      </c>
      <c r="L16" s="101">
        <v>20</v>
      </c>
      <c r="M16" s="101"/>
      <c r="N16" s="101">
        <v>15</v>
      </c>
      <c r="O16" s="102"/>
      <c r="P16" s="103"/>
      <c r="Q16" s="41"/>
      <c r="R16" s="41"/>
      <c r="S16" s="41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104" customFormat="1" ht="14.25" customHeight="1">
      <c r="A17" s="127"/>
      <c r="B17" s="135"/>
      <c r="C17" s="66" t="s">
        <v>40</v>
      </c>
      <c r="D17" s="99">
        <v>1</v>
      </c>
      <c r="E17" s="99">
        <v>2</v>
      </c>
      <c r="F17" s="99">
        <v>1</v>
      </c>
      <c r="G17" s="99">
        <v>0</v>
      </c>
      <c r="H17" s="99">
        <v>2</v>
      </c>
      <c r="I17" s="99">
        <v>0</v>
      </c>
      <c r="J17" s="99"/>
      <c r="K17" s="100">
        <v>91</v>
      </c>
      <c r="L17" s="101">
        <v>91</v>
      </c>
      <c r="M17" s="101">
        <v>91</v>
      </c>
      <c r="N17" s="101">
        <v>26</v>
      </c>
      <c r="O17" s="102">
        <v>2</v>
      </c>
      <c r="P17" s="103"/>
      <c r="Q17" s="41"/>
      <c r="R17" s="41"/>
      <c r="S17" s="41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s="104" customFormat="1" ht="12.75">
      <c r="A18" s="127"/>
      <c r="B18" s="135"/>
      <c r="C18" s="76" t="s">
        <v>41</v>
      </c>
      <c r="D18" s="99">
        <v>1</v>
      </c>
      <c r="E18" s="99">
        <v>2</v>
      </c>
      <c r="F18" s="99">
        <v>1</v>
      </c>
      <c r="G18" s="99"/>
      <c r="H18" s="99"/>
      <c r="I18" s="99"/>
      <c r="J18" s="99"/>
      <c r="K18" s="100">
        <v>20</v>
      </c>
      <c r="L18" s="101">
        <v>18</v>
      </c>
      <c r="M18" s="101"/>
      <c r="N18" s="101"/>
      <c r="O18" s="102"/>
      <c r="P18" s="103"/>
      <c r="Q18" s="41"/>
      <c r="R18" s="41"/>
      <c r="S18" s="41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s="104" customFormat="1" ht="12.75">
      <c r="A19" s="127"/>
      <c r="B19" s="135"/>
      <c r="C19" s="66" t="s">
        <v>42</v>
      </c>
      <c r="D19" s="99">
        <v>1</v>
      </c>
      <c r="E19" s="99">
        <v>2</v>
      </c>
      <c r="F19" s="99">
        <v>2</v>
      </c>
      <c r="G19" s="99">
        <v>2</v>
      </c>
      <c r="H19" s="99"/>
      <c r="I19" s="99"/>
      <c r="J19" s="99">
        <v>2</v>
      </c>
      <c r="K19" s="105">
        <v>10</v>
      </c>
      <c r="L19" s="106">
        <v>10</v>
      </c>
      <c r="M19" s="101">
        <v>10</v>
      </c>
      <c r="N19" s="101"/>
      <c r="O19" s="102"/>
      <c r="P19" s="103">
        <v>7</v>
      </c>
      <c r="Q19" s="41"/>
      <c r="R19" s="41"/>
      <c r="S19" s="41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s="104" customFormat="1" ht="13.5" thickBot="1">
      <c r="A20" s="127"/>
      <c r="B20" s="136"/>
      <c r="C20" s="75" t="s">
        <v>43</v>
      </c>
      <c r="D20" s="99">
        <v>1</v>
      </c>
      <c r="E20" s="99">
        <v>2</v>
      </c>
      <c r="F20" s="99"/>
      <c r="G20" s="99">
        <v>2</v>
      </c>
      <c r="H20" s="99"/>
      <c r="I20" s="99">
        <v>2</v>
      </c>
      <c r="J20" s="99"/>
      <c r="K20" s="100">
        <v>14</v>
      </c>
      <c r="L20" s="101"/>
      <c r="M20" s="101">
        <v>17</v>
      </c>
      <c r="N20" s="101"/>
      <c r="O20" s="102">
        <v>3</v>
      </c>
      <c r="P20" s="103"/>
      <c r="Q20" s="41"/>
      <c r="R20" s="41"/>
      <c r="S20" s="41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3" s="104" customFormat="1" ht="13.5" thickTop="1">
      <c r="A21" s="127"/>
      <c r="B21" s="134" t="s">
        <v>5</v>
      </c>
      <c r="C21" s="65" t="s">
        <v>83</v>
      </c>
      <c r="D21" s="99">
        <v>1</v>
      </c>
      <c r="E21" s="99">
        <v>2</v>
      </c>
      <c r="F21" s="99">
        <v>2</v>
      </c>
      <c r="G21" s="99"/>
      <c r="H21" s="99"/>
      <c r="I21" s="99"/>
      <c r="J21" s="99"/>
      <c r="K21" s="100">
        <v>10</v>
      </c>
      <c r="L21" s="101">
        <v>10</v>
      </c>
      <c r="M21" s="101"/>
      <c r="N21" s="101"/>
      <c r="O21" s="102"/>
      <c r="P21" s="103"/>
      <c r="Q21" s="41"/>
      <c r="R21" s="41"/>
      <c r="S21" s="41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</row>
    <row r="22" spans="1:53" s="104" customFormat="1" ht="12.75">
      <c r="A22" s="127"/>
      <c r="B22" s="134"/>
      <c r="C22" s="66" t="s">
        <v>95</v>
      </c>
      <c r="D22" s="99">
        <v>1</v>
      </c>
      <c r="E22" s="99">
        <v>2</v>
      </c>
      <c r="F22" s="99">
        <v>2</v>
      </c>
      <c r="G22" s="99">
        <v>1</v>
      </c>
      <c r="H22" s="99"/>
      <c r="I22" s="99"/>
      <c r="J22" s="99"/>
      <c r="K22" s="100">
        <v>3</v>
      </c>
      <c r="L22" s="101">
        <v>3</v>
      </c>
      <c r="M22" s="101">
        <v>1</v>
      </c>
      <c r="N22" s="101"/>
      <c r="O22" s="102"/>
      <c r="P22" s="103"/>
      <c r="Q22" s="41"/>
      <c r="R22" s="41"/>
      <c r="S22" s="41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s="104" customFormat="1" ht="12.75" customHeight="1">
      <c r="A23" s="127"/>
      <c r="B23" s="134"/>
      <c r="C23" s="67" t="s">
        <v>44</v>
      </c>
      <c r="D23" s="99">
        <v>1</v>
      </c>
      <c r="E23" s="99">
        <v>2</v>
      </c>
      <c r="F23" s="99"/>
      <c r="G23" s="99">
        <v>2</v>
      </c>
      <c r="H23" s="99"/>
      <c r="I23" s="99"/>
      <c r="J23" s="99">
        <v>2</v>
      </c>
      <c r="K23" s="100">
        <v>13</v>
      </c>
      <c r="L23" s="101"/>
      <c r="M23" s="101">
        <v>13</v>
      </c>
      <c r="N23" s="101"/>
      <c r="O23" s="102"/>
      <c r="P23" s="103">
        <v>9</v>
      </c>
      <c r="Q23" s="41"/>
      <c r="R23" s="41"/>
      <c r="S23" s="41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3" s="104" customFormat="1" ht="13.5" customHeight="1">
      <c r="A24" s="127"/>
      <c r="B24" s="134"/>
      <c r="C24" s="66" t="s">
        <v>45</v>
      </c>
      <c r="D24" s="118">
        <v>1</v>
      </c>
      <c r="E24" s="118">
        <v>1</v>
      </c>
      <c r="F24" s="118">
        <v>2</v>
      </c>
      <c r="G24" s="118"/>
      <c r="H24" s="118">
        <v>2</v>
      </c>
      <c r="I24" s="118"/>
      <c r="J24" s="99">
        <v>2</v>
      </c>
      <c r="K24" s="100">
        <v>1</v>
      </c>
      <c r="L24" s="101">
        <v>2</v>
      </c>
      <c r="M24" s="101"/>
      <c r="N24" s="101">
        <v>2</v>
      </c>
      <c r="O24" s="102"/>
      <c r="P24" s="103">
        <v>2</v>
      </c>
      <c r="Q24" s="41"/>
      <c r="R24" s="41"/>
      <c r="S24" s="41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53" s="104" customFormat="1" ht="13.5" customHeight="1">
      <c r="A25" s="127"/>
      <c r="B25" s="134"/>
      <c r="C25" s="67" t="s">
        <v>106</v>
      </c>
      <c r="D25" s="99">
        <v>1</v>
      </c>
      <c r="E25" s="99">
        <v>2</v>
      </c>
      <c r="F25" s="99">
        <v>2</v>
      </c>
      <c r="G25" s="99">
        <v>2</v>
      </c>
      <c r="H25" s="99"/>
      <c r="I25" s="99"/>
      <c r="J25" s="99"/>
      <c r="K25" s="105">
        <v>10</v>
      </c>
      <c r="L25" s="106">
        <v>12</v>
      </c>
      <c r="M25" s="106">
        <v>9</v>
      </c>
      <c r="N25" s="106"/>
      <c r="O25" s="107"/>
      <c r="P25" s="113"/>
      <c r="Q25" s="41"/>
      <c r="R25" s="41"/>
      <c r="S25" s="41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s="104" customFormat="1" ht="14.25" customHeight="1" thickBot="1">
      <c r="A26" s="127"/>
      <c r="B26" s="134"/>
      <c r="C26" s="70" t="s">
        <v>46</v>
      </c>
      <c r="D26" s="99">
        <v>1</v>
      </c>
      <c r="E26" s="99">
        <v>2</v>
      </c>
      <c r="F26" s="99"/>
      <c r="G26" s="99"/>
      <c r="H26" s="99"/>
      <c r="I26" s="99"/>
      <c r="J26" s="99">
        <v>2</v>
      </c>
      <c r="K26" s="105">
        <v>25</v>
      </c>
      <c r="L26" s="106"/>
      <c r="M26" s="106"/>
      <c r="N26" s="106"/>
      <c r="O26" s="107"/>
      <c r="P26" s="108">
        <v>20</v>
      </c>
      <c r="Q26" s="41"/>
      <c r="R26" s="41"/>
      <c r="S26" s="41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s="104" customFormat="1" ht="14.25" customHeight="1" thickBot="1" thickTop="1">
      <c r="A27" s="127"/>
      <c r="B27" s="117" t="s">
        <v>11</v>
      </c>
      <c r="C27" s="74" t="s">
        <v>47</v>
      </c>
      <c r="D27" s="118">
        <v>1</v>
      </c>
      <c r="E27" s="99"/>
      <c r="F27" s="99">
        <v>2</v>
      </c>
      <c r="G27" s="99">
        <v>2</v>
      </c>
      <c r="H27" s="99"/>
      <c r="I27" s="99"/>
      <c r="J27" s="99"/>
      <c r="K27" s="105"/>
      <c r="L27" s="106">
        <v>20</v>
      </c>
      <c r="M27" s="106">
        <v>15</v>
      </c>
      <c r="N27" s="106"/>
      <c r="O27" s="107"/>
      <c r="P27" s="108"/>
      <c r="Q27" s="41" t="s">
        <v>33</v>
      </c>
      <c r="R27" s="41"/>
      <c r="S27" s="41" t="s">
        <v>34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19" ht="17.25" thickBot="1" thickTop="1">
      <c r="A28" s="7"/>
      <c r="B28" s="45" t="s">
        <v>0</v>
      </c>
      <c r="C28" s="46"/>
      <c r="D28" s="28">
        <f aca="true" t="shared" si="1" ref="D28:P28">SUM(D14:D27)</f>
        <v>14</v>
      </c>
      <c r="E28" s="28">
        <f t="shared" si="1"/>
        <v>24</v>
      </c>
      <c r="F28" s="28">
        <f t="shared" si="1"/>
        <v>18</v>
      </c>
      <c r="G28" s="28">
        <f t="shared" si="1"/>
        <v>15</v>
      </c>
      <c r="H28" s="28">
        <f t="shared" si="1"/>
        <v>8</v>
      </c>
      <c r="I28" s="28">
        <f t="shared" si="1"/>
        <v>2</v>
      </c>
      <c r="J28" s="28">
        <f t="shared" si="1"/>
        <v>8</v>
      </c>
      <c r="K28" s="32">
        <f t="shared" si="1"/>
        <v>241</v>
      </c>
      <c r="L28" s="30">
        <f t="shared" si="1"/>
        <v>209</v>
      </c>
      <c r="M28" s="29">
        <f t="shared" si="1"/>
        <v>175</v>
      </c>
      <c r="N28" s="30">
        <f t="shared" si="1"/>
        <v>59</v>
      </c>
      <c r="O28" s="29">
        <f t="shared" si="1"/>
        <v>5</v>
      </c>
      <c r="P28" s="31">
        <f t="shared" si="1"/>
        <v>38</v>
      </c>
      <c r="Q28" s="37">
        <f>SUM(K28:P28)</f>
        <v>727</v>
      </c>
      <c r="R28" s="37"/>
      <c r="S28" s="37">
        <f>SUM(E28:J28)</f>
        <v>75</v>
      </c>
    </row>
    <row r="29" spans="1:53" s="104" customFormat="1" ht="12.75">
      <c r="A29" s="141" t="s">
        <v>24</v>
      </c>
      <c r="B29" s="123" t="s">
        <v>7</v>
      </c>
      <c r="C29" s="72" t="s">
        <v>48</v>
      </c>
      <c r="D29" s="99">
        <v>1</v>
      </c>
      <c r="E29" s="99">
        <v>2</v>
      </c>
      <c r="F29" s="99"/>
      <c r="G29" s="99"/>
      <c r="H29" s="99"/>
      <c r="I29" s="99">
        <v>2</v>
      </c>
      <c r="J29" s="99">
        <v>2</v>
      </c>
      <c r="K29" s="109">
        <v>6</v>
      </c>
      <c r="L29" s="110"/>
      <c r="M29" s="110"/>
      <c r="N29" s="110"/>
      <c r="O29" s="111">
        <v>4</v>
      </c>
      <c r="P29" s="112">
        <v>5</v>
      </c>
      <c r="Q29" s="41"/>
      <c r="R29" s="41"/>
      <c r="S29" s="41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</row>
    <row r="30" spans="1:53" s="104" customFormat="1" ht="12.75">
      <c r="A30" s="142"/>
      <c r="B30" s="137"/>
      <c r="C30" s="68" t="s">
        <v>49</v>
      </c>
      <c r="D30" s="99">
        <v>1</v>
      </c>
      <c r="E30" s="99">
        <v>2</v>
      </c>
      <c r="F30" s="99"/>
      <c r="G30" s="99">
        <v>2</v>
      </c>
      <c r="H30" s="99"/>
      <c r="I30" s="99"/>
      <c r="J30" s="99"/>
      <c r="K30" s="100">
        <v>20</v>
      </c>
      <c r="L30" s="101"/>
      <c r="M30" s="101">
        <v>13</v>
      </c>
      <c r="N30" s="101"/>
      <c r="O30" s="102"/>
      <c r="P30" s="103"/>
      <c r="Q30" s="41"/>
      <c r="R30" s="41"/>
      <c r="S30" s="41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</row>
    <row r="31" spans="1:53" s="104" customFormat="1" ht="12.75">
      <c r="A31" s="142"/>
      <c r="B31" s="137"/>
      <c r="C31" s="68" t="s">
        <v>50</v>
      </c>
      <c r="D31" s="99">
        <v>1</v>
      </c>
      <c r="E31" s="99">
        <v>2</v>
      </c>
      <c r="F31" s="99">
        <v>2</v>
      </c>
      <c r="G31" s="99">
        <v>2</v>
      </c>
      <c r="H31" s="99"/>
      <c r="I31" s="99"/>
      <c r="J31" s="99"/>
      <c r="K31" s="100">
        <v>10</v>
      </c>
      <c r="L31" s="101">
        <v>7</v>
      </c>
      <c r="M31" s="101">
        <v>12</v>
      </c>
      <c r="N31" s="101"/>
      <c r="O31" s="102"/>
      <c r="P31" s="103"/>
      <c r="Q31" s="41"/>
      <c r="R31" s="41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</row>
    <row r="32" spans="1:53" s="104" customFormat="1" ht="12.75">
      <c r="A32" s="142"/>
      <c r="B32" s="137"/>
      <c r="C32" s="68" t="s">
        <v>51</v>
      </c>
      <c r="D32" s="99">
        <v>1</v>
      </c>
      <c r="E32" s="99">
        <v>1</v>
      </c>
      <c r="F32" s="99">
        <v>1</v>
      </c>
      <c r="G32" s="99">
        <v>1</v>
      </c>
      <c r="H32" s="99"/>
      <c r="I32" s="99"/>
      <c r="J32" s="99"/>
      <c r="K32" s="100">
        <v>10</v>
      </c>
      <c r="L32" s="102">
        <v>10</v>
      </c>
      <c r="M32" s="101">
        <v>10</v>
      </c>
      <c r="N32" s="101"/>
      <c r="O32" s="102"/>
      <c r="P32" s="103"/>
      <c r="Q32" s="41"/>
      <c r="R32" s="41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</row>
    <row r="33" spans="1:53" s="104" customFormat="1" ht="12.75">
      <c r="A33" s="142"/>
      <c r="B33" s="137"/>
      <c r="C33" s="68" t="s">
        <v>52</v>
      </c>
      <c r="D33" s="99">
        <v>1</v>
      </c>
      <c r="E33" s="99"/>
      <c r="F33" s="99">
        <v>2</v>
      </c>
      <c r="G33" s="99">
        <v>2</v>
      </c>
      <c r="H33" s="99"/>
      <c r="I33" s="99"/>
      <c r="J33" s="99"/>
      <c r="K33" s="100"/>
      <c r="L33" s="102">
        <v>22</v>
      </c>
      <c r="M33" s="101">
        <v>26</v>
      </c>
      <c r="N33" s="101"/>
      <c r="O33" s="102"/>
      <c r="P33" s="103"/>
      <c r="Q33" s="41"/>
      <c r="R33" s="41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</row>
    <row r="34" spans="1:53" s="104" customFormat="1" ht="12.75">
      <c r="A34" s="142"/>
      <c r="B34" s="137"/>
      <c r="C34" s="68" t="s">
        <v>53</v>
      </c>
      <c r="D34" s="99">
        <v>1</v>
      </c>
      <c r="E34" s="99">
        <v>2</v>
      </c>
      <c r="F34" s="99">
        <v>2</v>
      </c>
      <c r="G34" s="99">
        <v>1</v>
      </c>
      <c r="H34" s="99">
        <v>2</v>
      </c>
      <c r="I34" s="99"/>
      <c r="J34" s="99"/>
      <c r="K34" s="100">
        <v>7</v>
      </c>
      <c r="L34" s="102">
        <v>7</v>
      </c>
      <c r="M34" s="101">
        <v>6</v>
      </c>
      <c r="N34" s="101">
        <v>13</v>
      </c>
      <c r="O34" s="102"/>
      <c r="P34" s="103"/>
      <c r="Q34" s="41"/>
      <c r="R34" s="41"/>
      <c r="S34" s="41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</row>
    <row r="35" spans="1:53" s="104" customFormat="1" ht="12.75">
      <c r="A35" s="142"/>
      <c r="B35" s="137"/>
      <c r="C35" s="68" t="s">
        <v>101</v>
      </c>
      <c r="D35" s="99">
        <v>1</v>
      </c>
      <c r="E35" s="99">
        <v>2</v>
      </c>
      <c r="F35" s="99">
        <v>2</v>
      </c>
      <c r="G35" s="99">
        <v>2</v>
      </c>
      <c r="H35" s="99">
        <v>2</v>
      </c>
      <c r="I35" s="99"/>
      <c r="J35" s="99">
        <v>2</v>
      </c>
      <c r="K35" s="100">
        <v>18</v>
      </c>
      <c r="L35" s="102">
        <v>12</v>
      </c>
      <c r="M35" s="101">
        <v>18</v>
      </c>
      <c r="N35" s="101">
        <v>10</v>
      </c>
      <c r="O35" s="102"/>
      <c r="P35" s="103">
        <v>10</v>
      </c>
      <c r="Q35" s="41"/>
      <c r="R35" s="41"/>
      <c r="S35" s="41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</row>
    <row r="36" spans="1:53" s="104" customFormat="1" ht="12.75">
      <c r="A36" s="142"/>
      <c r="B36" s="124"/>
      <c r="C36" s="69" t="s">
        <v>107</v>
      </c>
      <c r="D36" s="99">
        <v>1</v>
      </c>
      <c r="E36" s="99"/>
      <c r="F36" s="99"/>
      <c r="G36" s="99"/>
      <c r="H36" s="99"/>
      <c r="I36" s="99"/>
      <c r="J36" s="99">
        <v>2</v>
      </c>
      <c r="K36" s="100"/>
      <c r="L36" s="102"/>
      <c r="M36" s="101"/>
      <c r="N36" s="101"/>
      <c r="O36" s="102"/>
      <c r="P36" s="103">
        <v>10</v>
      </c>
      <c r="Q36" s="41"/>
      <c r="R36" s="41"/>
      <c r="S36" s="41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</row>
    <row r="37" spans="1:53" s="104" customFormat="1" ht="13.5" thickBot="1">
      <c r="A37" s="142"/>
      <c r="B37" s="124"/>
      <c r="C37" s="69" t="s">
        <v>102</v>
      </c>
      <c r="D37" s="99">
        <v>1</v>
      </c>
      <c r="E37" s="99">
        <v>2</v>
      </c>
      <c r="F37" s="99"/>
      <c r="G37" s="99">
        <v>1</v>
      </c>
      <c r="H37" s="99"/>
      <c r="I37" s="99"/>
      <c r="J37" s="99"/>
      <c r="K37" s="100">
        <v>18</v>
      </c>
      <c r="L37" s="102"/>
      <c r="M37" s="101">
        <v>16</v>
      </c>
      <c r="N37" s="101"/>
      <c r="O37" s="102"/>
      <c r="P37" s="103"/>
      <c r="Q37" s="41"/>
      <c r="R37" s="41"/>
      <c r="S37" s="41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</row>
    <row r="38" spans="1:53" s="104" customFormat="1" ht="15.75" customHeight="1" thickTop="1">
      <c r="A38" s="142"/>
      <c r="B38" s="132" t="s">
        <v>16</v>
      </c>
      <c r="C38" s="73" t="s">
        <v>57</v>
      </c>
      <c r="D38" s="99">
        <v>1</v>
      </c>
      <c r="E38" s="99">
        <v>2</v>
      </c>
      <c r="F38" s="99">
        <v>2</v>
      </c>
      <c r="G38" s="99">
        <v>2</v>
      </c>
      <c r="H38" s="99"/>
      <c r="I38" s="99"/>
      <c r="J38" s="99"/>
      <c r="K38" s="100">
        <v>25</v>
      </c>
      <c r="L38" s="101">
        <v>13</v>
      </c>
      <c r="M38" s="101">
        <v>12</v>
      </c>
      <c r="N38" s="101"/>
      <c r="O38" s="102"/>
      <c r="P38" s="103"/>
      <c r="Q38" s="41"/>
      <c r="R38" s="41"/>
      <c r="S38" s="41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</row>
    <row r="39" spans="1:53" s="104" customFormat="1" ht="15.75" customHeight="1">
      <c r="A39" s="142"/>
      <c r="B39" s="122"/>
      <c r="C39" s="69" t="s">
        <v>54</v>
      </c>
      <c r="D39" s="99">
        <v>1</v>
      </c>
      <c r="E39" s="99">
        <v>2</v>
      </c>
      <c r="F39" s="99">
        <v>2</v>
      </c>
      <c r="G39" s="99">
        <v>2</v>
      </c>
      <c r="H39" s="99">
        <v>2</v>
      </c>
      <c r="I39" s="99"/>
      <c r="J39" s="99">
        <v>2</v>
      </c>
      <c r="K39" s="99">
        <v>45</v>
      </c>
      <c r="L39" s="99">
        <v>45</v>
      </c>
      <c r="M39" s="99">
        <v>45</v>
      </c>
      <c r="N39" s="99">
        <v>13</v>
      </c>
      <c r="O39" s="99"/>
      <c r="P39" s="99">
        <v>13</v>
      </c>
      <c r="Q39" s="41"/>
      <c r="R39" s="41"/>
      <c r="S39" s="41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</row>
    <row r="40" spans="1:53" s="104" customFormat="1" ht="15.75" customHeight="1">
      <c r="A40" s="142"/>
      <c r="B40" s="122"/>
      <c r="C40" s="69" t="s">
        <v>55</v>
      </c>
      <c r="D40" s="99">
        <v>1</v>
      </c>
      <c r="E40" s="99">
        <v>2</v>
      </c>
      <c r="F40" s="99">
        <v>2</v>
      </c>
      <c r="G40" s="99">
        <v>2</v>
      </c>
      <c r="H40" s="99">
        <v>2</v>
      </c>
      <c r="I40" s="99"/>
      <c r="J40" s="99"/>
      <c r="K40" s="100">
        <v>48</v>
      </c>
      <c r="L40" s="101">
        <v>48</v>
      </c>
      <c r="M40" s="101">
        <v>48</v>
      </c>
      <c r="N40" s="101">
        <v>10</v>
      </c>
      <c r="O40" s="102"/>
      <c r="P40" s="103"/>
      <c r="Q40" s="41"/>
      <c r="R40" s="41"/>
      <c r="S40" s="41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</row>
    <row r="41" spans="1:53" s="104" customFormat="1" ht="12.75">
      <c r="A41" s="142"/>
      <c r="B41" s="124"/>
      <c r="C41" s="69" t="s">
        <v>98</v>
      </c>
      <c r="D41" s="99">
        <v>1</v>
      </c>
      <c r="E41" s="99">
        <v>2</v>
      </c>
      <c r="F41" s="99">
        <v>2</v>
      </c>
      <c r="G41" s="99">
        <v>2</v>
      </c>
      <c r="H41" s="99"/>
      <c r="I41" s="99"/>
      <c r="J41" s="99">
        <v>1</v>
      </c>
      <c r="K41" s="100">
        <v>18</v>
      </c>
      <c r="L41" s="101">
        <v>20</v>
      </c>
      <c r="M41" s="101">
        <v>15</v>
      </c>
      <c r="N41" s="101"/>
      <c r="O41" s="102"/>
      <c r="P41" s="103">
        <v>1</v>
      </c>
      <c r="Q41" s="41"/>
      <c r="R41" s="41"/>
      <c r="S41" s="41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1:53" s="104" customFormat="1" ht="13.5" thickBot="1">
      <c r="A42" s="142"/>
      <c r="B42" s="124"/>
      <c r="C42" s="71" t="s">
        <v>56</v>
      </c>
      <c r="D42" s="99">
        <v>1</v>
      </c>
      <c r="E42" s="99">
        <v>1</v>
      </c>
      <c r="F42" s="99">
        <v>1</v>
      </c>
      <c r="G42" s="99">
        <v>1</v>
      </c>
      <c r="H42" s="99"/>
      <c r="I42" s="99"/>
      <c r="J42" s="99"/>
      <c r="K42" s="100">
        <v>10</v>
      </c>
      <c r="L42" s="101">
        <v>12</v>
      </c>
      <c r="M42" s="101">
        <v>14</v>
      </c>
      <c r="N42" s="101"/>
      <c r="O42" s="102"/>
      <c r="P42" s="103"/>
      <c r="Q42" s="41"/>
      <c r="R42" s="41"/>
      <c r="S42" s="41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</row>
    <row r="43" spans="1:53" s="104" customFormat="1" ht="13.5" thickTop="1">
      <c r="A43" s="142"/>
      <c r="B43" s="137"/>
      <c r="C43" s="68" t="s">
        <v>58</v>
      </c>
      <c r="D43" s="99">
        <v>1</v>
      </c>
      <c r="E43" s="99">
        <v>2</v>
      </c>
      <c r="F43" s="99">
        <v>2</v>
      </c>
      <c r="G43" s="99"/>
      <c r="H43" s="99"/>
      <c r="I43" s="99"/>
      <c r="J43" s="99"/>
      <c r="K43" s="107">
        <v>10</v>
      </c>
      <c r="L43" s="106">
        <v>7</v>
      </c>
      <c r="M43" s="107"/>
      <c r="N43" s="106"/>
      <c r="O43" s="107"/>
      <c r="P43" s="113"/>
      <c r="Q43" s="41"/>
      <c r="R43" s="41"/>
      <c r="S43" s="41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</row>
    <row r="44" spans="1:53" s="104" customFormat="1" ht="13.5" thickBot="1">
      <c r="A44" s="143"/>
      <c r="B44" s="125"/>
      <c r="C44" s="78" t="s">
        <v>59</v>
      </c>
      <c r="D44" s="99">
        <v>1</v>
      </c>
      <c r="E44" s="99"/>
      <c r="F44" s="99">
        <v>2</v>
      </c>
      <c r="G44" s="99"/>
      <c r="H44" s="99"/>
      <c r="I44" s="99"/>
      <c r="J44" s="99"/>
      <c r="K44" s="21"/>
      <c r="L44" s="22">
        <v>14</v>
      </c>
      <c r="M44" s="21"/>
      <c r="N44" s="120"/>
      <c r="O44" s="21"/>
      <c r="P44" s="121"/>
      <c r="Q44" s="41" t="s">
        <v>33</v>
      </c>
      <c r="R44" s="41"/>
      <c r="S44" s="41" t="s">
        <v>34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</row>
    <row r="45" spans="1:19" ht="16.5" thickBot="1">
      <c r="A45" s="7"/>
      <c r="B45" s="47" t="s">
        <v>0</v>
      </c>
      <c r="C45" s="46"/>
      <c r="D45" s="28">
        <f aca="true" t="shared" si="2" ref="D45:P45">SUM(D29:D44)</f>
        <v>16</v>
      </c>
      <c r="E45" s="28">
        <f t="shared" si="2"/>
        <v>24</v>
      </c>
      <c r="F45" s="28">
        <f t="shared" si="2"/>
        <v>22</v>
      </c>
      <c r="G45" s="28">
        <f t="shared" si="2"/>
        <v>20</v>
      </c>
      <c r="H45" s="28">
        <f t="shared" si="2"/>
        <v>8</v>
      </c>
      <c r="I45" s="28">
        <f t="shared" si="2"/>
        <v>2</v>
      </c>
      <c r="J45" s="28">
        <f t="shared" si="2"/>
        <v>9</v>
      </c>
      <c r="K45" s="28">
        <f t="shared" si="2"/>
        <v>245</v>
      </c>
      <c r="L45" s="28">
        <f t="shared" si="2"/>
        <v>217</v>
      </c>
      <c r="M45" s="28">
        <f t="shared" si="2"/>
        <v>235</v>
      </c>
      <c r="N45" s="28">
        <f t="shared" si="2"/>
        <v>46</v>
      </c>
      <c r="O45" s="28">
        <f t="shared" si="2"/>
        <v>4</v>
      </c>
      <c r="P45" s="28">
        <f t="shared" si="2"/>
        <v>39</v>
      </c>
      <c r="Q45" s="37">
        <f>SUM(K45:P45)</f>
        <v>786</v>
      </c>
      <c r="R45" s="37"/>
      <c r="S45" s="37">
        <f>SUM(E45:J45)</f>
        <v>85</v>
      </c>
    </row>
    <row r="46" spans="1:53" s="104" customFormat="1" ht="13.5" thickTop="1">
      <c r="A46" s="126" t="s">
        <v>23</v>
      </c>
      <c r="B46" s="123" t="s">
        <v>8</v>
      </c>
      <c r="C46" s="73" t="s">
        <v>60</v>
      </c>
      <c r="D46" s="99">
        <v>1</v>
      </c>
      <c r="E46" s="99">
        <v>2</v>
      </c>
      <c r="F46" s="99"/>
      <c r="G46" s="99"/>
      <c r="H46" s="99"/>
      <c r="I46" s="99"/>
      <c r="J46" s="99"/>
      <c r="K46" s="109">
        <v>10</v>
      </c>
      <c r="L46" s="107"/>
      <c r="M46" s="110"/>
      <c r="N46" s="119"/>
      <c r="O46" s="102"/>
      <c r="P46" s="112"/>
      <c r="Q46" s="41"/>
      <c r="R46" s="41"/>
      <c r="S46" s="41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</row>
    <row r="47" spans="1:53" s="104" customFormat="1" ht="12.75">
      <c r="A47" s="127"/>
      <c r="B47" s="124"/>
      <c r="C47" s="69" t="s">
        <v>61</v>
      </c>
      <c r="D47" s="99">
        <v>1</v>
      </c>
      <c r="E47" s="99">
        <v>2</v>
      </c>
      <c r="F47" s="99">
        <v>2</v>
      </c>
      <c r="G47" s="99">
        <v>2</v>
      </c>
      <c r="H47" s="99"/>
      <c r="I47" s="99"/>
      <c r="J47" s="99"/>
      <c r="K47" s="100">
        <v>9</v>
      </c>
      <c r="L47" s="102">
        <v>8</v>
      </c>
      <c r="M47" s="101">
        <v>8</v>
      </c>
      <c r="N47" s="114"/>
      <c r="O47" s="102"/>
      <c r="P47" s="103"/>
      <c r="Q47" s="41"/>
      <c r="R47" s="41"/>
      <c r="S47" s="41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</row>
    <row r="48" spans="1:53" s="104" customFormat="1" ht="12.75">
      <c r="A48" s="127"/>
      <c r="B48" s="124"/>
      <c r="C48" s="69" t="s">
        <v>62</v>
      </c>
      <c r="D48" s="99">
        <v>1</v>
      </c>
      <c r="E48" s="99"/>
      <c r="F48" s="99">
        <v>2</v>
      </c>
      <c r="G48" s="99"/>
      <c r="H48" s="99">
        <v>2</v>
      </c>
      <c r="I48" s="99"/>
      <c r="J48" s="99"/>
      <c r="K48" s="100">
        <v>10</v>
      </c>
      <c r="L48" s="102"/>
      <c r="M48" s="101"/>
      <c r="N48" s="114">
        <v>9</v>
      </c>
      <c r="O48" s="102"/>
      <c r="P48" s="103"/>
      <c r="Q48" s="41"/>
      <c r="R48" s="41"/>
      <c r="S48" s="41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s="104" customFormat="1" ht="12.75">
      <c r="A49" s="127"/>
      <c r="B49" s="124"/>
      <c r="C49" s="69" t="s">
        <v>97</v>
      </c>
      <c r="D49" s="99">
        <v>1</v>
      </c>
      <c r="E49" s="99">
        <v>2</v>
      </c>
      <c r="F49" s="99">
        <v>1</v>
      </c>
      <c r="G49" s="99">
        <v>2</v>
      </c>
      <c r="H49" s="99"/>
      <c r="I49" s="99"/>
      <c r="J49" s="99"/>
      <c r="K49" s="100">
        <v>7</v>
      </c>
      <c r="L49" s="102">
        <v>3</v>
      </c>
      <c r="M49" s="101">
        <v>4</v>
      </c>
      <c r="N49" s="114"/>
      <c r="O49" s="102"/>
      <c r="P49" s="103"/>
      <c r="Q49" s="41"/>
      <c r="R49" s="41"/>
      <c r="S49" s="41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</row>
    <row r="50" spans="1:53" s="104" customFormat="1" ht="12.75">
      <c r="A50" s="127"/>
      <c r="B50" s="124"/>
      <c r="C50" s="69" t="s">
        <v>103</v>
      </c>
      <c r="D50" s="99">
        <v>1</v>
      </c>
      <c r="E50" s="99">
        <v>2</v>
      </c>
      <c r="F50" s="99"/>
      <c r="G50" s="99"/>
      <c r="H50" s="99"/>
      <c r="I50" s="99"/>
      <c r="J50" s="99"/>
      <c r="K50" s="100">
        <v>3</v>
      </c>
      <c r="L50" s="102"/>
      <c r="M50" s="101"/>
      <c r="N50" s="114"/>
      <c r="O50" s="102"/>
      <c r="P50" s="103"/>
      <c r="Q50" s="41"/>
      <c r="R50" s="41"/>
      <c r="S50" s="41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</row>
    <row r="51" spans="1:53" s="104" customFormat="1" ht="12.75">
      <c r="A51" s="127"/>
      <c r="B51" s="124"/>
      <c r="C51" s="69" t="s">
        <v>63</v>
      </c>
      <c r="D51" s="99">
        <v>1</v>
      </c>
      <c r="E51" s="99"/>
      <c r="F51" s="99">
        <v>1</v>
      </c>
      <c r="G51" s="99"/>
      <c r="H51" s="99"/>
      <c r="I51" s="99">
        <v>1</v>
      </c>
      <c r="J51" s="99"/>
      <c r="K51" s="100"/>
      <c r="L51" s="102">
        <v>18</v>
      </c>
      <c r="M51" s="101"/>
      <c r="N51" s="114"/>
      <c r="O51" s="102">
        <v>5</v>
      </c>
      <c r="P51" s="103"/>
      <c r="Q51" s="41"/>
      <c r="R51" s="41"/>
      <c r="S51" s="41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</row>
    <row r="52" spans="1:53" s="104" customFormat="1" ht="12.75">
      <c r="A52" s="127"/>
      <c r="B52" s="116"/>
      <c r="C52" s="69" t="s">
        <v>64</v>
      </c>
      <c r="D52" s="99">
        <v>1</v>
      </c>
      <c r="E52" s="99">
        <v>0</v>
      </c>
      <c r="F52" s="99">
        <v>0</v>
      </c>
      <c r="G52" s="99"/>
      <c r="H52" s="99">
        <v>2</v>
      </c>
      <c r="I52" s="99"/>
      <c r="J52" s="99">
        <v>1</v>
      </c>
      <c r="K52" s="100">
        <v>2</v>
      </c>
      <c r="L52" s="102">
        <v>3</v>
      </c>
      <c r="M52" s="101"/>
      <c r="N52" s="114">
        <v>8</v>
      </c>
      <c r="O52" s="102"/>
      <c r="P52" s="103">
        <v>2</v>
      </c>
      <c r="Q52" s="41"/>
      <c r="R52" s="41"/>
      <c r="S52" s="41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</row>
    <row r="53" spans="1:19" s="40" customFormat="1" ht="12.75">
      <c r="A53" s="129"/>
      <c r="B53" s="150" t="s">
        <v>14</v>
      </c>
      <c r="C53" s="39"/>
      <c r="D53" s="95"/>
      <c r="E53" s="95"/>
      <c r="F53" s="95"/>
      <c r="G53" s="95"/>
      <c r="H53" s="95"/>
      <c r="I53" s="95"/>
      <c r="J53" s="95"/>
      <c r="K53" s="50"/>
      <c r="L53" s="52"/>
      <c r="M53" s="51"/>
      <c r="N53" s="59"/>
      <c r="O53" s="52"/>
      <c r="P53" s="53"/>
      <c r="Q53" s="37"/>
      <c r="R53" s="37"/>
      <c r="S53" s="37"/>
    </row>
    <row r="54" spans="1:53" s="104" customFormat="1" ht="12.75" customHeight="1">
      <c r="A54" s="129"/>
      <c r="B54" s="151"/>
      <c r="C54" s="69" t="s">
        <v>65</v>
      </c>
      <c r="D54" s="99">
        <v>1</v>
      </c>
      <c r="E54" s="99"/>
      <c r="F54" s="99"/>
      <c r="G54" s="99"/>
      <c r="H54" s="99"/>
      <c r="I54" s="99"/>
      <c r="J54" s="99">
        <v>2</v>
      </c>
      <c r="K54" s="100"/>
      <c r="L54" s="102"/>
      <c r="M54" s="101"/>
      <c r="N54" s="114"/>
      <c r="O54" s="102"/>
      <c r="P54" s="103">
        <v>18</v>
      </c>
      <c r="Q54" s="41"/>
      <c r="R54" s="41"/>
      <c r="S54" s="41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</row>
    <row r="55" spans="1:53" s="104" customFormat="1" ht="12.75">
      <c r="A55" s="127"/>
      <c r="B55" s="132" t="s">
        <v>9</v>
      </c>
      <c r="C55" s="64" t="s">
        <v>66</v>
      </c>
      <c r="D55" s="99">
        <v>1</v>
      </c>
      <c r="E55" s="99">
        <v>1</v>
      </c>
      <c r="F55" s="99"/>
      <c r="G55" s="99">
        <v>1</v>
      </c>
      <c r="H55" s="99"/>
      <c r="I55" s="99"/>
      <c r="J55" s="99"/>
      <c r="K55" s="100">
        <v>18</v>
      </c>
      <c r="L55" s="102"/>
      <c r="M55" s="101">
        <v>18</v>
      </c>
      <c r="N55" s="114"/>
      <c r="O55" s="102"/>
      <c r="P55" s="103"/>
      <c r="Q55" s="41"/>
      <c r="R55" s="41"/>
      <c r="S55" s="41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</row>
    <row r="56" spans="1:53" s="104" customFormat="1" ht="12.75">
      <c r="A56" s="127"/>
      <c r="B56" s="146"/>
      <c r="C56" s="68" t="s">
        <v>100</v>
      </c>
      <c r="D56" s="99">
        <v>1</v>
      </c>
      <c r="E56" s="99"/>
      <c r="F56" s="99">
        <v>2</v>
      </c>
      <c r="G56" s="99"/>
      <c r="H56" s="99"/>
      <c r="I56" s="99"/>
      <c r="J56" s="99"/>
      <c r="K56" s="100"/>
      <c r="L56" s="102">
        <v>22</v>
      </c>
      <c r="M56" s="101"/>
      <c r="N56" s="114"/>
      <c r="O56" s="102"/>
      <c r="P56" s="103"/>
      <c r="Q56" s="41"/>
      <c r="R56" s="41"/>
      <c r="S56" s="41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</row>
    <row r="57" spans="1:19" s="40" customFormat="1" ht="13.5" thickBot="1">
      <c r="A57" s="128"/>
      <c r="B57" s="133"/>
      <c r="C57" s="39"/>
      <c r="D57" s="95"/>
      <c r="E57" s="95"/>
      <c r="F57" s="95"/>
      <c r="G57" s="95"/>
      <c r="H57" s="95"/>
      <c r="I57" s="95"/>
      <c r="J57" s="95"/>
      <c r="K57" s="50"/>
      <c r="L57" s="51"/>
      <c r="M57" s="51"/>
      <c r="N57" s="60"/>
      <c r="O57" s="52"/>
      <c r="P57" s="53"/>
      <c r="Q57" s="37" t="s">
        <v>33</v>
      </c>
      <c r="R57" s="37"/>
      <c r="S57" s="37" t="s">
        <v>34</v>
      </c>
    </row>
    <row r="58" spans="1:19" ht="16.5" thickBot="1">
      <c r="A58" s="7"/>
      <c r="B58" s="48" t="s">
        <v>0</v>
      </c>
      <c r="C58" s="46"/>
      <c r="D58" s="28">
        <f aca="true" t="shared" si="3" ref="D58:P58">SUM(D46:D57)</f>
        <v>10</v>
      </c>
      <c r="E58" s="28">
        <f t="shared" si="3"/>
        <v>9</v>
      </c>
      <c r="F58" s="28">
        <f t="shared" si="3"/>
        <v>8</v>
      </c>
      <c r="G58" s="28">
        <f t="shared" si="3"/>
        <v>5</v>
      </c>
      <c r="H58" s="28">
        <f t="shared" si="3"/>
        <v>4</v>
      </c>
      <c r="I58" s="28">
        <f t="shared" si="3"/>
        <v>1</v>
      </c>
      <c r="J58" s="28">
        <f t="shared" si="3"/>
        <v>3</v>
      </c>
      <c r="K58" s="29">
        <f t="shared" si="3"/>
        <v>59</v>
      </c>
      <c r="L58" s="30">
        <f t="shared" si="3"/>
        <v>54</v>
      </c>
      <c r="M58" s="29">
        <f t="shared" si="3"/>
        <v>30</v>
      </c>
      <c r="N58" s="30">
        <f t="shared" si="3"/>
        <v>17</v>
      </c>
      <c r="O58" s="29">
        <f t="shared" si="3"/>
        <v>5</v>
      </c>
      <c r="P58" s="31">
        <f t="shared" si="3"/>
        <v>20</v>
      </c>
      <c r="Q58" s="37">
        <f>SUM(K58:P58)</f>
        <v>185</v>
      </c>
      <c r="R58" s="37"/>
      <c r="S58" s="37">
        <f>SUM(E58:J58)</f>
        <v>30</v>
      </c>
    </row>
    <row r="59" spans="1:53" s="104" customFormat="1" ht="12.75">
      <c r="A59" s="141" t="s">
        <v>21</v>
      </c>
      <c r="B59" s="123" t="s">
        <v>10</v>
      </c>
      <c r="C59" s="69" t="s">
        <v>67</v>
      </c>
      <c r="D59" s="99">
        <v>1</v>
      </c>
      <c r="E59" s="99">
        <v>2</v>
      </c>
      <c r="F59" s="99">
        <v>2</v>
      </c>
      <c r="G59" s="99"/>
      <c r="H59" s="99">
        <v>2</v>
      </c>
      <c r="I59" s="99">
        <v>1</v>
      </c>
      <c r="J59" s="99">
        <v>2</v>
      </c>
      <c r="K59" s="111">
        <v>11</v>
      </c>
      <c r="L59" s="110">
        <v>8</v>
      </c>
      <c r="M59" s="107"/>
      <c r="N59" s="110">
        <v>6</v>
      </c>
      <c r="O59" s="112">
        <v>1</v>
      </c>
      <c r="P59" s="112">
        <v>4</v>
      </c>
      <c r="Q59" s="41"/>
      <c r="R59" s="41"/>
      <c r="S59" s="41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</row>
    <row r="60" spans="1:53" s="104" customFormat="1" ht="13.5" thickBot="1">
      <c r="A60" s="142"/>
      <c r="B60" s="124"/>
      <c r="C60" s="71" t="s">
        <v>68</v>
      </c>
      <c r="D60" s="99">
        <v>1</v>
      </c>
      <c r="E60" s="99">
        <v>2</v>
      </c>
      <c r="F60" s="99">
        <v>2</v>
      </c>
      <c r="G60" s="99"/>
      <c r="H60" s="99">
        <v>2</v>
      </c>
      <c r="I60" s="99"/>
      <c r="J60" s="99">
        <v>2</v>
      </c>
      <c r="K60" s="102">
        <v>20</v>
      </c>
      <c r="L60" s="101">
        <v>19</v>
      </c>
      <c r="M60" s="102"/>
      <c r="N60" s="101">
        <v>18</v>
      </c>
      <c r="O60" s="103"/>
      <c r="P60" s="103">
        <v>17</v>
      </c>
      <c r="Q60" s="41"/>
      <c r="R60" s="41"/>
      <c r="S60" s="41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</row>
    <row r="61" spans="1:53" s="104" customFormat="1" ht="13.5" thickTop="1">
      <c r="A61" s="142"/>
      <c r="B61" s="145"/>
      <c r="C61" s="66" t="s">
        <v>104</v>
      </c>
      <c r="D61" s="99">
        <v>1</v>
      </c>
      <c r="E61" s="99"/>
      <c r="F61" s="99"/>
      <c r="G61" s="99"/>
      <c r="H61" s="99"/>
      <c r="I61" s="99"/>
      <c r="J61" s="99">
        <v>2</v>
      </c>
      <c r="K61" s="102"/>
      <c r="L61" s="101"/>
      <c r="M61" s="102"/>
      <c r="N61" s="101"/>
      <c r="O61" s="103"/>
      <c r="P61" s="103">
        <v>2</v>
      </c>
      <c r="Q61" s="41"/>
      <c r="R61" s="41"/>
      <c r="S61" s="41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</row>
    <row r="62" spans="1:19" s="40" customFormat="1" ht="12.75">
      <c r="A62" s="142"/>
      <c r="B62" s="130" t="s">
        <v>31</v>
      </c>
      <c r="C62" s="38"/>
      <c r="D62" s="95"/>
      <c r="E62" s="95"/>
      <c r="F62" s="95"/>
      <c r="G62" s="95"/>
      <c r="H62" s="95"/>
      <c r="I62" s="95"/>
      <c r="J62" s="95"/>
      <c r="K62" s="57"/>
      <c r="L62" s="56"/>
      <c r="M62" s="57"/>
      <c r="N62" s="56"/>
      <c r="O62" s="58"/>
      <c r="P62" s="58"/>
      <c r="Q62" s="37"/>
      <c r="R62" s="37"/>
      <c r="S62" s="37"/>
    </row>
    <row r="63" spans="1:19" s="40" customFormat="1" ht="12.75">
      <c r="A63" s="142"/>
      <c r="B63" s="130"/>
      <c r="C63" s="38"/>
      <c r="D63" s="95"/>
      <c r="E63" s="95"/>
      <c r="F63" s="95"/>
      <c r="G63" s="95"/>
      <c r="H63" s="95"/>
      <c r="I63" s="95"/>
      <c r="J63" s="95"/>
      <c r="K63" s="57"/>
      <c r="L63" s="56"/>
      <c r="M63" s="57"/>
      <c r="N63" s="56"/>
      <c r="O63" s="58"/>
      <c r="P63" s="58"/>
      <c r="Q63" s="37"/>
      <c r="R63" s="37"/>
      <c r="S63" s="37"/>
    </row>
    <row r="64" spans="1:19" ht="13.5" thickBot="1">
      <c r="A64" s="143"/>
      <c r="B64" s="131"/>
      <c r="C64" s="44"/>
      <c r="D64" s="95"/>
      <c r="E64" s="95"/>
      <c r="F64" s="95"/>
      <c r="G64" s="95"/>
      <c r="H64" s="95"/>
      <c r="I64" s="95"/>
      <c r="J64" s="95"/>
      <c r="K64" s="23"/>
      <c r="L64" s="22"/>
      <c r="M64" s="21"/>
      <c r="N64" s="22"/>
      <c r="O64" s="21"/>
      <c r="P64" s="35"/>
      <c r="Q64" s="37" t="s">
        <v>33</v>
      </c>
      <c r="R64" s="37"/>
      <c r="S64" s="37" t="s">
        <v>34</v>
      </c>
    </row>
    <row r="65" spans="1:19" ht="16.5" thickBot="1">
      <c r="A65" s="7"/>
      <c r="B65" s="48" t="s">
        <v>0</v>
      </c>
      <c r="C65" s="46"/>
      <c r="D65" s="28">
        <f aca="true" t="shared" si="4" ref="D65:P65">SUM(D59:D64)</f>
        <v>3</v>
      </c>
      <c r="E65" s="28">
        <f t="shared" si="4"/>
        <v>4</v>
      </c>
      <c r="F65" s="28">
        <f t="shared" si="4"/>
        <v>4</v>
      </c>
      <c r="G65" s="28">
        <f t="shared" si="4"/>
        <v>0</v>
      </c>
      <c r="H65" s="28">
        <f t="shared" si="4"/>
        <v>4</v>
      </c>
      <c r="I65" s="28">
        <f t="shared" si="4"/>
        <v>1</v>
      </c>
      <c r="J65" s="28">
        <f t="shared" si="4"/>
        <v>6</v>
      </c>
      <c r="K65" s="29">
        <f t="shared" si="4"/>
        <v>31</v>
      </c>
      <c r="L65" s="29">
        <f t="shared" si="4"/>
        <v>27</v>
      </c>
      <c r="M65" s="29">
        <f t="shared" si="4"/>
        <v>0</v>
      </c>
      <c r="N65" s="29">
        <f t="shared" si="4"/>
        <v>24</v>
      </c>
      <c r="O65" s="29">
        <f t="shared" si="4"/>
        <v>1</v>
      </c>
      <c r="P65" s="29">
        <f t="shared" si="4"/>
        <v>23</v>
      </c>
      <c r="Q65" s="37">
        <f>SUM(K65:P65)</f>
        <v>106</v>
      </c>
      <c r="R65" s="37"/>
      <c r="S65" s="37">
        <f>SUM(E65:J65)</f>
        <v>19</v>
      </c>
    </row>
    <row r="66" spans="1:53" s="104" customFormat="1" ht="13.5" thickTop="1">
      <c r="A66" s="126" t="s">
        <v>22</v>
      </c>
      <c r="B66" s="123" t="s">
        <v>19</v>
      </c>
      <c r="C66" s="73" t="s">
        <v>69</v>
      </c>
      <c r="D66" s="99">
        <v>1</v>
      </c>
      <c r="E66" s="99">
        <v>2</v>
      </c>
      <c r="F66" s="99"/>
      <c r="G66" s="99"/>
      <c r="H66" s="99"/>
      <c r="I66" s="99"/>
      <c r="J66" s="99"/>
      <c r="K66" s="100"/>
      <c r="L66" s="101"/>
      <c r="M66" s="102"/>
      <c r="N66" s="101"/>
      <c r="O66" s="112"/>
      <c r="P66" s="112"/>
      <c r="Q66" s="41"/>
      <c r="R66" s="41"/>
      <c r="S66" s="41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</row>
    <row r="67" spans="1:53" s="104" customFormat="1" ht="12.75">
      <c r="A67" s="127"/>
      <c r="B67" s="124"/>
      <c r="C67" s="69" t="s">
        <v>70</v>
      </c>
      <c r="D67" s="99">
        <v>1</v>
      </c>
      <c r="E67" s="99">
        <v>2</v>
      </c>
      <c r="F67" s="99">
        <v>2</v>
      </c>
      <c r="G67" s="99">
        <v>2</v>
      </c>
      <c r="H67" s="99"/>
      <c r="I67" s="99"/>
      <c r="J67" s="99">
        <v>2</v>
      </c>
      <c r="K67" s="100">
        <v>28</v>
      </c>
      <c r="L67" s="101">
        <v>17</v>
      </c>
      <c r="M67" s="102">
        <v>15</v>
      </c>
      <c r="N67" s="101"/>
      <c r="O67" s="103"/>
      <c r="P67" s="103">
        <v>6</v>
      </c>
      <c r="Q67" s="41"/>
      <c r="R67" s="41"/>
      <c r="S67" s="41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</row>
    <row r="68" spans="1:53" s="104" customFormat="1" ht="12.75">
      <c r="A68" s="127"/>
      <c r="B68" s="124"/>
      <c r="C68" s="69" t="s">
        <v>96</v>
      </c>
      <c r="D68" s="99">
        <v>1</v>
      </c>
      <c r="E68" s="99">
        <v>1</v>
      </c>
      <c r="F68" s="99">
        <v>1</v>
      </c>
      <c r="G68" s="99"/>
      <c r="H68" s="99"/>
      <c r="I68" s="99"/>
      <c r="J68" s="99"/>
      <c r="K68" s="100">
        <v>8</v>
      </c>
      <c r="L68" s="101">
        <v>11</v>
      </c>
      <c r="M68" s="102"/>
      <c r="N68" s="101"/>
      <c r="O68" s="103"/>
      <c r="P68" s="103"/>
      <c r="Q68" s="41"/>
      <c r="R68" s="41"/>
      <c r="S68" s="41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</row>
    <row r="69" spans="1:53" s="104" customFormat="1" ht="12.75">
      <c r="A69" s="127"/>
      <c r="B69" s="124"/>
      <c r="C69" s="69" t="s">
        <v>71</v>
      </c>
      <c r="D69" s="99">
        <v>1</v>
      </c>
      <c r="E69" s="99"/>
      <c r="F69" s="99">
        <v>2</v>
      </c>
      <c r="G69" s="99"/>
      <c r="H69" s="99">
        <v>2</v>
      </c>
      <c r="I69" s="99"/>
      <c r="J69" s="99"/>
      <c r="K69" s="100"/>
      <c r="L69" s="101">
        <v>10</v>
      </c>
      <c r="M69" s="102"/>
      <c r="N69" s="101">
        <v>11</v>
      </c>
      <c r="O69" s="103"/>
      <c r="P69" s="103"/>
      <c r="Q69" s="41"/>
      <c r="R69" s="41"/>
      <c r="S69" s="41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</row>
    <row r="70" spans="1:53" s="104" customFormat="1" ht="12.75">
      <c r="A70" s="127"/>
      <c r="B70" s="124"/>
      <c r="C70" s="69" t="s">
        <v>85</v>
      </c>
      <c r="D70" s="99">
        <v>1</v>
      </c>
      <c r="E70" s="99"/>
      <c r="F70" s="99"/>
      <c r="G70" s="99"/>
      <c r="H70" s="99"/>
      <c r="I70" s="99">
        <v>2</v>
      </c>
      <c r="J70" s="99">
        <v>2</v>
      </c>
      <c r="K70" s="100"/>
      <c r="L70" s="101"/>
      <c r="M70" s="102"/>
      <c r="N70" s="101"/>
      <c r="O70" s="103">
        <v>8</v>
      </c>
      <c r="P70" s="103">
        <v>9</v>
      </c>
      <c r="Q70" s="41"/>
      <c r="R70" s="41"/>
      <c r="S70" s="41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</row>
    <row r="71" spans="1:53" s="104" customFormat="1" ht="12.75">
      <c r="A71" s="127"/>
      <c r="B71" s="124"/>
      <c r="C71" s="69" t="s">
        <v>72</v>
      </c>
      <c r="D71" s="99">
        <v>1</v>
      </c>
      <c r="E71" s="99">
        <v>1</v>
      </c>
      <c r="F71" s="99"/>
      <c r="G71" s="99"/>
      <c r="H71" s="99"/>
      <c r="I71" s="99"/>
      <c r="J71" s="99"/>
      <c r="K71" s="100">
        <v>5</v>
      </c>
      <c r="L71" s="101"/>
      <c r="M71" s="102"/>
      <c r="N71" s="101"/>
      <c r="O71" s="103"/>
      <c r="P71" s="103"/>
      <c r="Q71" s="41"/>
      <c r="R71" s="41"/>
      <c r="S71" s="41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</row>
    <row r="72" spans="1:53" s="104" customFormat="1" ht="13.5" thickBot="1">
      <c r="A72" s="127"/>
      <c r="B72" s="125"/>
      <c r="C72" s="66" t="s">
        <v>73</v>
      </c>
      <c r="D72" s="99">
        <v>1</v>
      </c>
      <c r="E72" s="99">
        <v>1</v>
      </c>
      <c r="F72" s="99">
        <v>2</v>
      </c>
      <c r="G72" s="99"/>
      <c r="H72" s="99"/>
      <c r="I72" s="99"/>
      <c r="J72" s="99"/>
      <c r="K72" s="100">
        <v>10</v>
      </c>
      <c r="L72" s="101">
        <v>15</v>
      </c>
      <c r="M72" s="101"/>
      <c r="N72" s="101"/>
      <c r="O72" s="103"/>
      <c r="P72" s="103"/>
      <c r="Q72" s="41"/>
      <c r="R72" s="41"/>
      <c r="S72" s="41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53" s="104" customFormat="1" ht="13.5" thickTop="1">
      <c r="A73" s="127"/>
      <c r="B73" s="123" t="s">
        <v>20</v>
      </c>
      <c r="C73" s="73" t="s">
        <v>74</v>
      </c>
      <c r="D73" s="99">
        <v>1</v>
      </c>
      <c r="E73" s="99">
        <v>1</v>
      </c>
      <c r="F73" s="99"/>
      <c r="G73" s="99"/>
      <c r="H73" s="99"/>
      <c r="I73" s="99">
        <v>2</v>
      </c>
      <c r="J73" s="99"/>
      <c r="K73" s="109">
        <v>12</v>
      </c>
      <c r="L73" s="110"/>
      <c r="M73" s="111"/>
      <c r="N73" s="110"/>
      <c r="O73" s="112">
        <v>10</v>
      </c>
      <c r="P73" s="112"/>
      <c r="Q73" s="41"/>
      <c r="R73" s="41"/>
      <c r="S73" s="41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53" s="104" customFormat="1" ht="13.5" thickBot="1">
      <c r="A74" s="127"/>
      <c r="B74" s="124"/>
      <c r="C74" s="69" t="s">
        <v>75</v>
      </c>
      <c r="D74" s="99">
        <v>1</v>
      </c>
      <c r="E74" s="99">
        <v>2</v>
      </c>
      <c r="F74" s="99">
        <v>2</v>
      </c>
      <c r="G74" s="99"/>
      <c r="H74" s="99"/>
      <c r="I74" s="99"/>
      <c r="J74" s="99"/>
      <c r="K74" s="100">
        <v>10</v>
      </c>
      <c r="L74" s="101">
        <v>14</v>
      </c>
      <c r="M74" s="102"/>
      <c r="N74" s="101"/>
      <c r="O74" s="103"/>
      <c r="P74" s="103"/>
      <c r="Q74" s="41"/>
      <c r="R74" s="41"/>
      <c r="S74" s="41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</row>
    <row r="75" spans="1:53" s="104" customFormat="1" ht="13.5" thickBot="1">
      <c r="A75" s="127"/>
      <c r="B75" s="124"/>
      <c r="C75" s="115" t="s">
        <v>99</v>
      </c>
      <c r="D75" s="99">
        <v>1</v>
      </c>
      <c r="E75" s="99"/>
      <c r="F75" s="99"/>
      <c r="G75" s="99"/>
      <c r="H75" s="99">
        <v>2</v>
      </c>
      <c r="I75" s="99"/>
      <c r="J75" s="99"/>
      <c r="K75" s="100"/>
      <c r="L75" s="101"/>
      <c r="M75" s="102"/>
      <c r="N75" s="101">
        <v>11</v>
      </c>
      <c r="O75" s="103"/>
      <c r="P75" s="103"/>
      <c r="Q75" s="41"/>
      <c r="R75" s="41"/>
      <c r="S75" s="41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76" spans="1:19" s="40" customFormat="1" ht="14.25" thickBot="1" thickTop="1">
      <c r="A76" s="127"/>
      <c r="B76" s="125"/>
      <c r="C76" s="39"/>
      <c r="D76" s="95"/>
      <c r="E76" s="95"/>
      <c r="F76" s="95"/>
      <c r="G76" s="95"/>
      <c r="H76" s="95"/>
      <c r="I76" s="95"/>
      <c r="J76" s="95"/>
      <c r="K76" s="50"/>
      <c r="L76" s="51"/>
      <c r="M76" s="52"/>
      <c r="N76" s="51"/>
      <c r="O76" s="53"/>
      <c r="P76" s="53"/>
      <c r="Q76" s="37"/>
      <c r="R76" s="37"/>
      <c r="S76" s="37"/>
    </row>
    <row r="77" spans="1:53" s="104" customFormat="1" ht="15" customHeight="1" thickTop="1">
      <c r="A77" s="127"/>
      <c r="B77" s="122" t="s">
        <v>76</v>
      </c>
      <c r="C77" s="73" t="s">
        <v>77</v>
      </c>
      <c r="D77" s="99">
        <v>1</v>
      </c>
      <c r="E77" s="99">
        <v>2</v>
      </c>
      <c r="F77" s="99">
        <v>2</v>
      </c>
      <c r="G77" s="99"/>
      <c r="H77" s="99"/>
      <c r="I77" s="99"/>
      <c r="J77" s="99"/>
      <c r="K77" s="100">
        <v>5</v>
      </c>
      <c r="L77" s="101">
        <v>4</v>
      </c>
      <c r="M77" s="102"/>
      <c r="N77" s="101"/>
      <c r="O77" s="103"/>
      <c r="P77" s="103"/>
      <c r="Q77" s="41"/>
      <c r="R77" s="41"/>
      <c r="S77" s="41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</row>
    <row r="78" spans="1:53" s="104" customFormat="1" ht="15" customHeight="1">
      <c r="A78" s="127"/>
      <c r="B78" s="122"/>
      <c r="C78" s="69" t="s">
        <v>79</v>
      </c>
      <c r="D78" s="99">
        <v>1</v>
      </c>
      <c r="E78" s="99">
        <v>2</v>
      </c>
      <c r="F78" s="99"/>
      <c r="G78" s="99"/>
      <c r="H78" s="99"/>
      <c r="I78" s="99"/>
      <c r="J78" s="99">
        <v>1</v>
      </c>
      <c r="K78" s="100">
        <v>5</v>
      </c>
      <c r="L78" s="101"/>
      <c r="M78" s="102"/>
      <c r="N78" s="101"/>
      <c r="O78" s="103"/>
      <c r="P78" s="103">
        <v>3</v>
      </c>
      <c r="Q78" s="41"/>
      <c r="R78" s="41"/>
      <c r="S78" s="41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</row>
    <row r="79" spans="1:53" s="104" customFormat="1" ht="15" customHeight="1">
      <c r="A79" s="127"/>
      <c r="B79" s="122"/>
      <c r="C79" s="69" t="s">
        <v>82</v>
      </c>
      <c r="D79" s="99">
        <v>1</v>
      </c>
      <c r="E79" s="99"/>
      <c r="F79" s="99"/>
      <c r="G79" s="99"/>
      <c r="H79" s="99">
        <v>1</v>
      </c>
      <c r="I79" s="99">
        <v>1</v>
      </c>
      <c r="J79" s="99">
        <v>2</v>
      </c>
      <c r="K79" s="100"/>
      <c r="L79" s="101"/>
      <c r="M79" s="102"/>
      <c r="N79" s="101">
        <v>1</v>
      </c>
      <c r="O79" s="103">
        <v>1</v>
      </c>
      <c r="P79" s="103">
        <v>2</v>
      </c>
      <c r="Q79" s="41"/>
      <c r="R79" s="41"/>
      <c r="S79" s="41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</row>
    <row r="80" spans="1:53" s="104" customFormat="1" ht="12.75">
      <c r="A80" s="127"/>
      <c r="B80" s="122"/>
      <c r="C80" s="69" t="s">
        <v>78</v>
      </c>
      <c r="D80" s="99">
        <v>1</v>
      </c>
      <c r="E80" s="99">
        <v>2</v>
      </c>
      <c r="F80" s="99">
        <v>2</v>
      </c>
      <c r="G80" s="99"/>
      <c r="H80" s="99"/>
      <c r="I80" s="99"/>
      <c r="J80" s="99"/>
      <c r="K80" s="100">
        <v>10</v>
      </c>
      <c r="L80" s="101">
        <v>12</v>
      </c>
      <c r="M80" s="102"/>
      <c r="N80" s="101"/>
      <c r="O80" s="103"/>
      <c r="P80" s="103"/>
      <c r="Q80" s="41"/>
      <c r="R80" s="41"/>
      <c r="S80" s="41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</row>
    <row r="81" spans="1:19" s="40" customFormat="1" ht="12.75">
      <c r="A81" s="127"/>
      <c r="B81" s="122"/>
      <c r="C81" s="54" t="s">
        <v>80</v>
      </c>
      <c r="D81" s="95"/>
      <c r="E81" s="95"/>
      <c r="F81" s="95"/>
      <c r="G81" s="95"/>
      <c r="H81" s="95"/>
      <c r="I81" s="95"/>
      <c r="J81" s="95"/>
      <c r="K81" s="50"/>
      <c r="L81" s="51"/>
      <c r="M81" s="52"/>
      <c r="N81" s="51"/>
      <c r="O81" s="53"/>
      <c r="P81" s="53"/>
      <c r="Q81" s="37"/>
      <c r="R81" s="37"/>
      <c r="S81" s="37"/>
    </row>
    <row r="82" spans="1:53" s="104" customFormat="1" ht="12.75">
      <c r="A82" s="129"/>
      <c r="B82" s="150" t="s">
        <v>11</v>
      </c>
      <c r="C82" s="156" t="s">
        <v>84</v>
      </c>
      <c r="D82" s="99">
        <v>1</v>
      </c>
      <c r="E82" s="99">
        <v>2</v>
      </c>
      <c r="F82" s="99"/>
      <c r="G82" s="99"/>
      <c r="H82" s="99"/>
      <c r="I82" s="99"/>
      <c r="J82" s="99"/>
      <c r="K82" s="100">
        <v>14</v>
      </c>
      <c r="L82" s="101"/>
      <c r="M82" s="102"/>
      <c r="N82" s="101"/>
      <c r="O82" s="103"/>
      <c r="P82" s="103"/>
      <c r="Q82" s="41"/>
      <c r="R82" s="41"/>
      <c r="S82" s="41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</row>
    <row r="83" spans="1:53" s="104" customFormat="1" ht="13.5" customHeight="1" thickBot="1">
      <c r="A83" s="129"/>
      <c r="B83" s="150"/>
      <c r="C83" s="71" t="s">
        <v>81</v>
      </c>
      <c r="D83" s="99">
        <v>1</v>
      </c>
      <c r="E83" s="99">
        <v>2</v>
      </c>
      <c r="F83" s="99">
        <v>2</v>
      </c>
      <c r="G83" s="99">
        <v>2</v>
      </c>
      <c r="H83" s="99">
        <v>2</v>
      </c>
      <c r="I83" s="99"/>
      <c r="J83" s="99"/>
      <c r="K83" s="105">
        <v>20</v>
      </c>
      <c r="L83" s="106">
        <v>21</v>
      </c>
      <c r="M83" s="107">
        <v>23</v>
      </c>
      <c r="N83" s="106">
        <v>5</v>
      </c>
      <c r="O83" s="113"/>
      <c r="P83" s="113"/>
      <c r="Q83" s="41"/>
      <c r="R83" s="41"/>
      <c r="S83" s="41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</row>
    <row r="84" spans="1:19" s="40" customFormat="1" ht="14.25" thickBot="1" thickTop="1">
      <c r="A84" s="155"/>
      <c r="B84" s="150"/>
      <c r="C84" s="157"/>
      <c r="D84" s="95"/>
      <c r="E84" s="95"/>
      <c r="F84" s="95"/>
      <c r="G84" s="95"/>
      <c r="H84" s="95"/>
      <c r="I84" s="95"/>
      <c r="J84" s="95"/>
      <c r="K84" s="55"/>
      <c r="L84" s="56"/>
      <c r="M84" s="57"/>
      <c r="N84" s="56"/>
      <c r="O84" s="58"/>
      <c r="P84" s="58"/>
      <c r="Q84" s="37" t="s">
        <v>33</v>
      </c>
      <c r="R84" s="37"/>
      <c r="S84" s="37" t="s">
        <v>34</v>
      </c>
    </row>
    <row r="85" spans="1:19" ht="16.5" thickBot="1">
      <c r="A85" s="8"/>
      <c r="B85" s="9" t="s">
        <v>0</v>
      </c>
      <c r="C85" s="13"/>
      <c r="D85" s="28">
        <f aca="true" t="shared" si="5" ref="D85:J85">SUM(D66:D84)</f>
        <v>16</v>
      </c>
      <c r="E85" s="28">
        <f t="shared" si="5"/>
        <v>20</v>
      </c>
      <c r="F85" s="28">
        <f>SUM(F66:F84)</f>
        <v>15</v>
      </c>
      <c r="G85" s="28">
        <f t="shared" si="5"/>
        <v>4</v>
      </c>
      <c r="H85" s="28">
        <f t="shared" si="5"/>
        <v>7</v>
      </c>
      <c r="I85" s="28">
        <f t="shared" si="5"/>
        <v>5</v>
      </c>
      <c r="J85" s="28">
        <f t="shared" si="5"/>
        <v>7</v>
      </c>
      <c r="K85" s="29">
        <f aca="true" t="shared" si="6" ref="K85:P85">SUM(K66:K84)</f>
        <v>127</v>
      </c>
      <c r="L85" s="30">
        <f t="shared" si="6"/>
        <v>104</v>
      </c>
      <c r="M85" s="29">
        <f t="shared" si="6"/>
        <v>38</v>
      </c>
      <c r="N85" s="30">
        <f t="shared" si="6"/>
        <v>28</v>
      </c>
      <c r="O85" s="31">
        <f t="shared" si="6"/>
        <v>19</v>
      </c>
      <c r="P85" s="31">
        <f t="shared" si="6"/>
        <v>20</v>
      </c>
      <c r="Q85" s="37">
        <f>SUM(K85:P85)</f>
        <v>336</v>
      </c>
      <c r="R85" s="37"/>
      <c r="S85" s="37">
        <f>SUM(E85:J85)</f>
        <v>58</v>
      </c>
    </row>
    <row r="86" spans="1:19" ht="19.5" thickBot="1">
      <c r="A86" s="8"/>
      <c r="B86" s="1" t="s">
        <v>15</v>
      </c>
      <c r="C86" s="13"/>
      <c r="D86" s="96">
        <f>SUM(D13,D28,D45,D58,D65,D85)</f>
        <v>65</v>
      </c>
      <c r="E86" s="96">
        <f>SUM(E13+E28+E45+E58+E65+E85)</f>
        <v>88</v>
      </c>
      <c r="F86" s="96">
        <f>SUM(F13+F28+F45+F58+F65+F85)</f>
        <v>71</v>
      </c>
      <c r="G86" s="96">
        <f>SUM(G13+G28+G45+G58+G65+G85)</f>
        <v>52</v>
      </c>
      <c r="H86" s="96">
        <f>SUM(H13+H28+H45+H58+H65+H85)</f>
        <v>39</v>
      </c>
      <c r="I86" s="96">
        <f>SUM(I13+I28+I45+I58+I65+I85)</f>
        <v>13</v>
      </c>
      <c r="J86" s="96">
        <f>SUM(J13+J28+J45+J58+J65+J85)</f>
        <v>35</v>
      </c>
      <c r="K86" s="24">
        <f>SUM(K13+K28+K45+K58+K65+K85)</f>
        <v>772</v>
      </c>
      <c r="L86" s="25">
        <f>SUM(L13+L28+L45+L58+L65+L85)</f>
        <v>665</v>
      </c>
      <c r="M86" s="24">
        <f>SUM(M13+M28+M45+M58+M65+M85)</f>
        <v>525</v>
      </c>
      <c r="N86" s="25">
        <f>SUM(N13+N28+N45+N58+N65+N85)</f>
        <v>202</v>
      </c>
      <c r="O86" s="26">
        <f>SUM(O13+O28+O45+O58+O65+O85)</f>
        <v>41</v>
      </c>
      <c r="P86" s="26">
        <f>SUM(P13+P28+P45+P58+P65+P85)</f>
        <v>154</v>
      </c>
      <c r="Q86" s="37">
        <f>SUM(K86:P86)</f>
        <v>2359</v>
      </c>
      <c r="R86" s="37"/>
      <c r="S86" s="37">
        <f>SUM(D86:J86)</f>
        <v>363</v>
      </c>
    </row>
    <row r="87" spans="1:19" ht="21" thickBot="1">
      <c r="A87" s="8"/>
      <c r="B87" s="1"/>
      <c r="C87" s="10" t="s">
        <v>30</v>
      </c>
      <c r="D87" s="97"/>
      <c r="E87" s="98">
        <f aca="true" t="shared" si="7" ref="E87:P87">COUNTIF(E6:E84,"X")</f>
        <v>0</v>
      </c>
      <c r="F87" s="98">
        <f t="shared" si="7"/>
        <v>0</v>
      </c>
      <c r="G87" s="98">
        <f t="shared" si="7"/>
        <v>0</v>
      </c>
      <c r="H87" s="98">
        <f t="shared" si="7"/>
        <v>0</v>
      </c>
      <c r="I87" s="98">
        <f t="shared" si="7"/>
        <v>0</v>
      </c>
      <c r="J87" s="98">
        <f t="shared" si="7"/>
        <v>0</v>
      </c>
      <c r="K87" s="27">
        <f t="shared" si="7"/>
        <v>0</v>
      </c>
      <c r="L87" s="27">
        <f t="shared" si="7"/>
        <v>0</v>
      </c>
      <c r="M87" s="27">
        <f t="shared" si="7"/>
        <v>0</v>
      </c>
      <c r="N87" s="27">
        <f t="shared" si="7"/>
        <v>0</v>
      </c>
      <c r="O87" s="27">
        <f t="shared" si="7"/>
        <v>0</v>
      </c>
      <c r="P87" s="27">
        <f t="shared" si="7"/>
        <v>0</v>
      </c>
      <c r="Q87" s="37"/>
      <c r="R87" s="37"/>
      <c r="S87" s="37"/>
    </row>
  </sheetData>
  <sheetProtection/>
  <mergeCells count="25">
    <mergeCell ref="A1:C1"/>
    <mergeCell ref="B3:B5"/>
    <mergeCell ref="B59:B61"/>
    <mergeCell ref="B55:B57"/>
    <mergeCell ref="B9:B12"/>
    <mergeCell ref="A6:A12"/>
    <mergeCell ref="A14:A27"/>
    <mergeCell ref="B53:B54"/>
    <mergeCell ref="B43:B44"/>
    <mergeCell ref="B13:C13"/>
    <mergeCell ref="B21:B26"/>
    <mergeCell ref="B14:B20"/>
    <mergeCell ref="B29:B37"/>
    <mergeCell ref="B6:B8"/>
    <mergeCell ref="B38:B42"/>
    <mergeCell ref="A59:A64"/>
    <mergeCell ref="A29:A44"/>
    <mergeCell ref="B77:B81"/>
    <mergeCell ref="B66:B72"/>
    <mergeCell ref="B73:B76"/>
    <mergeCell ref="A66:A84"/>
    <mergeCell ref="A46:A57"/>
    <mergeCell ref="B62:B64"/>
    <mergeCell ref="B46:B51"/>
    <mergeCell ref="B82:B84"/>
  </mergeCells>
  <printOptions/>
  <pageMargins left="0.3937007874015748" right="0.1968503937007874" top="0.1968503937007874" bottom="0.1968503937007874" header="0" footer="0"/>
  <pageSetup fitToHeight="2" fitToWidth="1" horizontalDpi="300" verticalDpi="300" orientation="portrait" paperSize="9" scale="40" r:id="rId1"/>
  <rowBreaks count="1" manualBreakCount="1">
    <brk id="1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 BLOK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Blok</cp:lastModifiedBy>
  <cp:lastPrinted>2019-12-17T08:22:09Z</cp:lastPrinted>
  <dcterms:created xsi:type="dcterms:W3CDTF">2008-12-17T07:39:42Z</dcterms:created>
  <dcterms:modified xsi:type="dcterms:W3CDTF">2020-01-03T09:58:36Z</dcterms:modified>
  <cp:category/>
  <cp:version/>
  <cp:contentType/>
  <cp:contentStatus/>
</cp:coreProperties>
</file>